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soch/Desktop/"/>
    </mc:Choice>
  </mc:AlternateContent>
  <xr:revisionPtr revIDLastSave="0" documentId="8_{3FAAF370-E3CC-8E4D-AFB3-B821E6DA4E0F}" xr6:coauthVersionLast="47" xr6:coauthVersionMax="47" xr10:uidLastSave="{00000000-0000-0000-0000-000000000000}"/>
  <bookViews>
    <workbookView xWindow="0" yWindow="0" windowWidth="38400" windowHeight="21600" xr2:uid="{169D3B14-B7C5-4DB3-938A-5B262F5F002E}"/>
  </bookViews>
  <sheets>
    <sheet name="Oferta 2023" sheetId="1" r:id="rId1"/>
  </sheets>
  <definedNames>
    <definedName name="_xlnm.Print_Area" localSheetId="0">'Oferta 2023'!$A$1:$G$135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4" i="1" l="1"/>
  <c r="F99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3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6" i="1"/>
  <c r="F55" i="1"/>
  <c r="F53" i="1"/>
  <c r="F52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7" i="1"/>
  <c r="F126" i="1" l="1"/>
  <c r="F127" i="1" s="1"/>
</calcChain>
</file>

<file path=xl/sharedStrings.xml><?xml version="1.0" encoding="utf-8"?>
<sst xmlns="http://schemas.openxmlformats.org/spreadsheetml/2006/main" count="241" uniqueCount="205">
  <si>
    <t>OPTIONS</t>
  </si>
  <si>
    <r>
      <t xml:space="preserve">CONCEPTO | </t>
    </r>
    <r>
      <rPr>
        <sz val="11"/>
        <color rgb="FFC00000"/>
        <rFont val="Calibri"/>
        <family val="2"/>
        <scheme val="minor"/>
      </rPr>
      <t>CONCEPT</t>
    </r>
  </si>
  <si>
    <r>
      <t xml:space="preserve">PRECIO | </t>
    </r>
    <r>
      <rPr>
        <sz val="10"/>
        <color rgb="FFC00000"/>
        <rFont val="Calibri"/>
        <family val="2"/>
        <scheme val="minor"/>
      </rPr>
      <t>PRICE</t>
    </r>
  </si>
  <si>
    <t>MONTO</t>
  </si>
  <si>
    <t>PACK</t>
  </si>
  <si>
    <t>TOTAL</t>
  </si>
  <si>
    <t>ALBATROSS 42 (Standard)</t>
  </si>
  <si>
    <r>
      <t xml:space="preserve">2 Winches eléctricos | 2 </t>
    </r>
    <r>
      <rPr>
        <sz val="9"/>
        <color rgb="FF861E00"/>
        <rFont val="Calibri"/>
        <family val="2"/>
        <scheme val="minor"/>
      </rPr>
      <t>electric winches</t>
    </r>
  </si>
  <si>
    <r>
      <t xml:space="preserve">Gennaker | </t>
    </r>
    <r>
      <rPr>
        <sz val="9"/>
        <color rgb="FF861E00"/>
        <rFont val="Calibri"/>
        <family val="2"/>
        <scheme val="minor"/>
      </rPr>
      <t>gennaker</t>
    </r>
  </si>
  <si>
    <r>
      <t xml:space="preserve">Enrollador gennaker | </t>
    </r>
    <r>
      <rPr>
        <sz val="9"/>
        <color rgb="FF861E00"/>
        <rFont val="Calibri"/>
        <family val="2"/>
        <scheme val="minor"/>
      </rPr>
      <t>Gennaker furling</t>
    </r>
  </si>
  <si>
    <r>
      <t xml:space="preserve">Mastil enrollable |  </t>
    </r>
    <r>
      <rPr>
        <sz val="9"/>
        <color rgb="FF861E00"/>
        <rFont val="Calibri"/>
        <family val="2"/>
        <scheme val="minor"/>
      </rPr>
      <t>Furling mast</t>
    </r>
  </si>
  <si>
    <t>*</t>
  </si>
  <si>
    <r>
      <t xml:space="preserve">Mastil enrollable electrico | </t>
    </r>
    <r>
      <rPr>
        <sz val="9"/>
        <color rgb="FFC00000"/>
        <rFont val="Calibri"/>
        <family val="2"/>
        <scheme val="minor"/>
      </rPr>
      <t>Mât enrouleur électrique</t>
    </r>
  </si>
  <si>
    <r>
      <t>Enrollador genova electrico |</t>
    </r>
    <r>
      <rPr>
        <sz val="9"/>
        <color rgb="FFC00000"/>
        <rFont val="Calibri"/>
        <family val="2"/>
        <scheme val="minor"/>
      </rPr>
      <t xml:space="preserve"> Enrouleur de génois électrique</t>
    </r>
  </si>
  <si>
    <r>
      <t xml:space="preserve">Enrollador en botavara | </t>
    </r>
    <r>
      <rPr>
        <sz val="9"/>
        <color rgb="FFC00000"/>
        <rFont val="Calibri"/>
        <family val="2"/>
        <scheme val="minor"/>
      </rPr>
      <t>Enrouleur de bôme</t>
    </r>
  </si>
  <si>
    <r>
      <t xml:space="preserve">Teca FLEXITEEK 2G fondo bañera | </t>
    </r>
    <r>
      <rPr>
        <sz val="9"/>
        <color rgb="FF861E00"/>
        <rFont val="Calibri"/>
        <family val="2"/>
        <scheme val="minor"/>
      </rPr>
      <t>Teak FLEXITEEK 2G cockpit sole</t>
    </r>
  </si>
  <si>
    <r>
      <t xml:space="preserve">Teca FLEXITEEK 2G zona de gobierno y pasillos | </t>
    </r>
    <r>
      <rPr>
        <sz val="9"/>
        <color rgb="FF861E00"/>
        <rFont val="Calibri"/>
        <family val="2"/>
        <scheme val="minor"/>
      </rPr>
      <t>Teak FLEXITEEK 2G helm area</t>
    </r>
  </si>
  <si>
    <r>
      <t xml:space="preserve">Teca FLEXITEEK 2G zona proa y pasillos | </t>
    </r>
    <r>
      <rPr>
        <sz val="9"/>
        <color rgb="FF861E00"/>
        <rFont val="Calibri"/>
        <family val="2"/>
        <scheme val="minor"/>
      </rPr>
      <t>Teak FLEXITEEK 2G bow area and hallways.</t>
    </r>
  </si>
  <si>
    <r>
      <t xml:space="preserve">TECA FLEXITEEK 2G SOLARIUM | </t>
    </r>
    <r>
      <rPr>
        <sz val="9"/>
        <color rgb="FF861E00"/>
        <rFont val="Calibri"/>
        <family val="2"/>
        <scheme val="minor"/>
      </rPr>
      <t>Teak FLEXITEEK 2G solarium</t>
    </r>
  </si>
  <si>
    <r>
      <t xml:space="preserve">TECA FLEXITEEK 2G  PLATAFORMA DE BAÑO | </t>
    </r>
    <r>
      <rPr>
        <sz val="9"/>
        <color rgb="FF861E00"/>
        <rFont val="Calibri"/>
        <family val="2"/>
        <scheme val="minor"/>
      </rPr>
      <t>Teak FLEXITEEK 2G bathing platform</t>
    </r>
  </si>
  <si>
    <r>
      <t xml:space="preserve">Toda la cubierta de Flexiteek 2G | </t>
    </r>
    <r>
      <rPr>
        <sz val="9"/>
        <color rgb="FF861E00"/>
        <rFont val="Calibri"/>
        <family val="2"/>
        <scheme val="minor"/>
      </rPr>
      <t>Total Flexiteek 2G Deck</t>
    </r>
  </si>
  <si>
    <r>
      <t xml:space="preserve">TECA o simil REGALA | </t>
    </r>
    <r>
      <rPr>
        <sz val="9"/>
        <color rgb="FF861E00"/>
        <rFont val="Calibri"/>
        <family val="2"/>
        <scheme val="minor"/>
      </rPr>
      <t>Teck, ou similaire, dans les sièges</t>
    </r>
  </si>
  <si>
    <r>
      <t xml:space="preserve">Kit fondeo (Puntera, Ancla 20 Kg., cadena 8 mm., defensas y amarras) | Anchoring / </t>
    </r>
    <r>
      <rPr>
        <sz val="9"/>
        <color rgb="FF861E00"/>
        <rFont val="Calibri"/>
        <family val="2"/>
        <scheme val="minor"/>
      </rPr>
      <t>mooring kit (Anchor 20 Kg, 8 mm chain., Fenders and mooring)</t>
    </r>
  </si>
  <si>
    <r>
      <t>Kit fondeo (Puntera, Ancla 16 Kg., cadena 8 mm., defensas y amarras) | Anchoring /</t>
    </r>
    <r>
      <rPr>
        <sz val="9"/>
        <color rgb="FF861E00"/>
        <rFont val="Calibri"/>
        <family val="2"/>
        <scheme val="minor"/>
      </rPr>
      <t xml:space="preserve"> mooring kit (Anchor 16 Kg, 8 mm chain., Fenders and mooring)</t>
    </r>
  </si>
  <si>
    <r>
      <t xml:space="preserve">1 WC marino eléctricos | </t>
    </r>
    <r>
      <rPr>
        <sz val="9"/>
        <color rgb="FF861E00"/>
        <rFont val="Calibri"/>
        <family val="2"/>
        <scheme val="minor"/>
      </rPr>
      <t>1 electric WC</t>
    </r>
  </si>
  <si>
    <r>
      <t xml:space="preserve">Calefacción diesel, desde | </t>
    </r>
    <r>
      <rPr>
        <sz val="9"/>
        <color rgb="FF861E00"/>
        <rFont val="Calibri"/>
        <family val="2"/>
        <scheme val="minor"/>
      </rPr>
      <t>Heating diesel, from</t>
    </r>
  </si>
  <si>
    <r>
      <t xml:space="preserve">Grupo electrógeno 4 kW | </t>
    </r>
    <r>
      <rPr>
        <sz val="9"/>
        <color rgb="FF861E00"/>
        <rFont val="Calibri"/>
        <family val="2"/>
        <scheme val="minor"/>
      </rPr>
      <t>4 kW Generator</t>
    </r>
  </si>
  <si>
    <r>
      <t xml:space="preserve">Quilla de plomo. Calado reducido | </t>
    </r>
    <r>
      <rPr>
        <sz val="9"/>
        <color rgb="FF861E00"/>
        <rFont val="Calibri"/>
        <family val="2"/>
        <scheme val="minor"/>
      </rPr>
      <t>Lead keel. Reduced draft.</t>
    </r>
  </si>
  <si>
    <r>
      <t xml:space="preserve">CASCO COLOR | </t>
    </r>
    <r>
      <rPr>
        <b/>
        <sz val="9"/>
        <color rgb="FF861E00"/>
        <rFont val="Calibri"/>
        <family val="2"/>
        <scheme val="minor"/>
      </rPr>
      <t>HULL COLOUR</t>
    </r>
  </si>
  <si>
    <r>
      <t>ELECTRÓNICA   SIMRAD/B&amp;G |</t>
    </r>
    <r>
      <rPr>
        <b/>
        <sz val="9"/>
        <color rgb="FF861E00"/>
        <rFont val="Calibri"/>
        <family val="2"/>
        <scheme val="minor"/>
      </rPr>
      <t>ELECTRONICS   SIMRAD/B&amp;G</t>
    </r>
  </si>
  <si>
    <r>
      <t xml:space="preserve">Pantalla multifuncion Zeus3 12" | </t>
    </r>
    <r>
      <rPr>
        <sz val="9"/>
        <color rgb="FF861E00"/>
        <rFont val="Calibri"/>
        <family val="2"/>
        <scheme val="minor"/>
      </rPr>
      <t>Multi-function Zeus3 12"</t>
    </r>
  </si>
  <si>
    <r>
      <t xml:space="preserve">Pantalla multifuncion Zeus3 9" | </t>
    </r>
    <r>
      <rPr>
        <sz val="9"/>
        <color rgb="FF861E00"/>
        <rFont val="Calibri"/>
        <family val="2"/>
        <scheme val="minor"/>
      </rPr>
      <t>Multi-function Zeus3 9"</t>
    </r>
  </si>
  <si>
    <r>
      <t xml:space="preserve">Pantalla multifuncion Vulcan 9" | </t>
    </r>
    <r>
      <rPr>
        <sz val="9"/>
        <color rgb="FF861E00"/>
        <rFont val="Calibri"/>
        <family val="2"/>
        <scheme val="minor"/>
      </rPr>
      <t>Multi-function Vulcan 9"</t>
    </r>
  </si>
  <si>
    <r>
      <t xml:space="preserve">Pantalla multifuncion Vulcan 7" | </t>
    </r>
    <r>
      <rPr>
        <sz val="9"/>
        <color rgb="FF861E00"/>
        <rFont val="Calibri"/>
        <family val="2"/>
        <scheme val="minor"/>
      </rPr>
      <t>Multi-function Vulcan 7"</t>
    </r>
  </si>
  <si>
    <r>
      <t xml:space="preserve">Piloto automático completo | </t>
    </r>
    <r>
      <rPr>
        <sz val="9"/>
        <color rgb="FF861E00"/>
        <rFont val="Calibri"/>
        <family val="2"/>
        <scheme val="minor"/>
      </rPr>
      <t>Complete auto-pilot</t>
    </r>
  </si>
  <si>
    <r>
      <t xml:space="preserve">Radar B&amp;G Halo 20+ | </t>
    </r>
    <r>
      <rPr>
        <sz val="9"/>
        <color rgb="FF861E00"/>
        <rFont val="Calibri"/>
        <family val="2"/>
        <scheme val="minor"/>
      </rPr>
      <t>Broadband 4G Radar B&amp;G Halo 20+</t>
    </r>
  </si>
  <si>
    <r>
      <t>Radio VHF B&amp;G + Wireless + antena |</t>
    </r>
    <r>
      <rPr>
        <sz val="9"/>
        <color rgb="FF861E00"/>
        <rFont val="Calibri"/>
        <family val="2"/>
        <scheme val="minor"/>
      </rPr>
      <t xml:space="preserve"> Radio VHF B&amp;G + Wireless + antenna</t>
    </r>
  </si>
  <si>
    <r>
      <t xml:space="preserve">Segunda estación VHF | </t>
    </r>
    <r>
      <rPr>
        <sz val="9"/>
        <color rgb="FF861E00"/>
        <rFont val="Calibri"/>
        <family val="2"/>
        <scheme val="minor"/>
      </rPr>
      <t>Second VHF station</t>
    </r>
  </si>
  <si>
    <r>
      <t xml:space="preserve">CONTROL REMOTO B&amp;G ZC2 | </t>
    </r>
    <r>
      <rPr>
        <sz val="9"/>
        <color rgb="FF861E00"/>
        <rFont val="Calibri"/>
        <family val="2"/>
        <scheme val="minor"/>
      </rPr>
      <t>B&amp;G ZC2 Remote controller</t>
    </r>
  </si>
  <si>
    <r>
      <t xml:space="preserve">Triton², Sonda, Corredera, Pack viento y Temper | </t>
    </r>
    <r>
      <rPr>
        <sz val="9"/>
        <color rgb="FF861E00"/>
        <rFont val="Calibri"/>
        <family val="2"/>
        <scheme val="minor"/>
      </rPr>
      <t>Triton² Speed / Depth / Wind pack</t>
    </r>
  </si>
  <si>
    <r>
      <t xml:space="preserve">MODULO WIFI | </t>
    </r>
    <r>
      <rPr>
        <sz val="9"/>
        <color rgb="FF861E00"/>
        <rFont val="Calibri"/>
        <family val="2"/>
        <scheme val="minor"/>
      </rPr>
      <t>MODULE WIFI</t>
    </r>
  </si>
  <si>
    <r>
      <t xml:space="preserve">SONIC HUB - CONTROL MUSICA - FM/AM/USB | </t>
    </r>
    <r>
      <rPr>
        <sz val="9"/>
        <color rgb="FF861E00"/>
        <rFont val="Calibri"/>
        <family val="2"/>
        <scheme val="minor"/>
      </rPr>
      <t xml:space="preserve">SONIC HUB - MUSIC CONTROL - FM/AM/USB </t>
    </r>
  </si>
  <si>
    <t>Nais 500 S system, clase B-AIS</t>
  </si>
  <si>
    <r>
      <t xml:space="preserve">B&amp;G Forwardscanner transducer | </t>
    </r>
    <r>
      <rPr>
        <sz val="9"/>
        <color rgb="FFFF0000"/>
        <rFont val="Calibri"/>
        <family val="2"/>
        <scheme val="minor"/>
      </rPr>
      <t>B&amp;G Forwardscanner transducer</t>
    </r>
  </si>
  <si>
    <r>
      <t xml:space="preserve">MOTORIZACIÓN | </t>
    </r>
    <r>
      <rPr>
        <b/>
        <sz val="9"/>
        <color rgb="FF861E00"/>
        <rFont val="Calibri"/>
        <family val="2"/>
        <scheme val="minor"/>
      </rPr>
      <t>ENGINE &amp; INSTALLATION OPTIONS</t>
    </r>
  </si>
  <si>
    <r>
      <t xml:space="preserve">Motor Diesel Yanmar 80 hp con saildrive | </t>
    </r>
    <r>
      <rPr>
        <sz val="9"/>
        <color rgb="FF861E00"/>
        <rFont val="Calibri"/>
        <family val="2"/>
        <scheme val="minor"/>
      </rPr>
      <t>Motor diesel Yanmar 80hp with saildrive</t>
    </r>
  </si>
  <si>
    <r>
      <t xml:space="preserve">Hélice de proa | </t>
    </r>
    <r>
      <rPr>
        <sz val="9"/>
        <color rgb="FF861E00"/>
        <rFont val="Calibri"/>
        <family val="2"/>
        <scheme val="minor"/>
      </rPr>
      <t>Bow thruster</t>
    </r>
  </si>
  <si>
    <r>
      <t xml:space="preserve">Hélice plegable de 3 palas. GORI | </t>
    </r>
    <r>
      <rPr>
        <sz val="9"/>
        <color rgb="FF861E00"/>
        <rFont val="Calibri"/>
        <family val="2"/>
        <scheme val="minor"/>
      </rPr>
      <t>Folding propeller 3 blades</t>
    </r>
  </si>
  <si>
    <r>
      <t xml:space="preserve">360º SPP SYSTEM | </t>
    </r>
    <r>
      <rPr>
        <sz val="9"/>
        <color rgb="FFFF0000"/>
        <rFont val="Calibri"/>
        <family val="2"/>
        <scheme val="minor"/>
      </rPr>
      <t>360º SPP SYSTEM</t>
    </r>
  </si>
  <si>
    <r>
      <t xml:space="preserve">OTROS | </t>
    </r>
    <r>
      <rPr>
        <b/>
        <sz val="9"/>
        <color rgb="FF861E00"/>
        <rFont val="Calibri"/>
        <family val="2"/>
        <scheme val="minor"/>
      </rPr>
      <t>OTHERS</t>
    </r>
  </si>
  <si>
    <r>
      <t xml:space="preserve">Escotilla Hard Top Grande | </t>
    </r>
    <r>
      <rPr>
        <sz val="9"/>
        <color rgb="FF861E00"/>
        <rFont val="Calibri"/>
        <family val="2"/>
        <scheme val="minor"/>
      </rPr>
      <t xml:space="preserve">Large Hatch in Hard Top </t>
    </r>
  </si>
  <si>
    <r>
      <t xml:space="preserve">6 Ventanas Casco, 3 en cada banda | </t>
    </r>
    <r>
      <rPr>
        <sz val="9"/>
        <color rgb="FF861E00"/>
        <rFont val="Calibri"/>
        <family val="2"/>
        <scheme val="minor"/>
      </rPr>
      <t xml:space="preserve">6 hull windows, 3 each side. </t>
    </r>
  </si>
  <si>
    <r>
      <t xml:space="preserve">Salpicadero y mesa de cartas terminación madera | </t>
    </r>
    <r>
      <rPr>
        <sz val="9"/>
        <color rgb="FF861E00"/>
        <rFont val="Calibri"/>
        <family val="2"/>
        <scheme val="minor"/>
      </rPr>
      <t>Dashboard and termination letters wooden table</t>
    </r>
  </si>
  <si>
    <r>
      <t xml:space="preserve">Aberturas laterales en guardamancebos | </t>
    </r>
    <r>
      <rPr>
        <sz val="9"/>
        <color rgb="FF861E00"/>
        <rFont val="Calibri"/>
        <family val="2"/>
        <scheme val="minor"/>
      </rPr>
      <t xml:space="preserve">Side pushpits, with opening </t>
    </r>
  </si>
  <si>
    <r>
      <t xml:space="preserve">Sistema de pistones eléctricos para portón garaje | </t>
    </r>
    <r>
      <rPr>
        <sz val="9"/>
        <color rgb="FF861E00"/>
        <rFont val="Calibri"/>
        <family val="2"/>
        <scheme val="minor"/>
      </rPr>
      <t>Electric piston for garage door</t>
    </r>
  </si>
  <si>
    <r>
      <t xml:space="preserve">Colchones de latex | </t>
    </r>
    <r>
      <rPr>
        <sz val="9"/>
        <color rgb="FF861E00"/>
        <rFont val="Calibri"/>
        <family val="2"/>
        <scheme val="minor"/>
      </rPr>
      <t>Latex mattresses</t>
    </r>
  </si>
  <si>
    <r>
      <t>Puesto de Gobierno interior |</t>
    </r>
    <r>
      <rPr>
        <sz val="9"/>
        <color rgb="FF861E00"/>
        <rFont val="Calibri"/>
        <family val="2"/>
        <scheme val="minor"/>
      </rPr>
      <t xml:space="preserve"> Inner steering position</t>
    </r>
  </si>
  <si>
    <r>
      <t xml:space="preserve">Televisor LCD 24’’ + Lector DVD | </t>
    </r>
    <r>
      <rPr>
        <sz val="9"/>
        <color rgb="FF861E00"/>
        <rFont val="Calibri"/>
        <family val="2"/>
        <scheme val="minor"/>
      </rPr>
      <t>24 "LCD TV + DVD Player</t>
    </r>
  </si>
  <si>
    <r>
      <t xml:space="preserve">Griferia Grohe | </t>
    </r>
    <r>
      <rPr>
        <sz val="9"/>
        <color rgb="FF861E00"/>
        <rFont val="Calibri"/>
        <family val="2"/>
        <scheme val="minor"/>
      </rPr>
      <t>Grohe Taps</t>
    </r>
  </si>
  <si>
    <r>
      <t xml:space="preserve">Aire acondicionado salón/camarotes popa | </t>
    </r>
    <r>
      <rPr>
        <sz val="9"/>
        <color rgb="FF861E00"/>
        <rFont val="Calibri"/>
        <family val="2"/>
        <scheme val="minor"/>
      </rPr>
      <t>Air conditioned lounge / aft cabins</t>
    </r>
  </si>
  <si>
    <r>
      <t xml:space="preserve">Aire acondicionado camarote proa | </t>
    </r>
    <r>
      <rPr>
        <sz val="9"/>
        <color rgb="FF861E00"/>
        <rFont val="Calibri"/>
        <family val="2"/>
        <scheme val="minor"/>
      </rPr>
      <t>Air conditioned cabin bow</t>
    </r>
  </si>
  <si>
    <r>
      <t xml:space="preserve">Funda mesa bañera | </t>
    </r>
    <r>
      <rPr>
        <sz val="9"/>
        <color rgb="FF861E00"/>
        <rFont val="Calibri"/>
        <family val="2"/>
        <scheme val="minor"/>
      </rPr>
      <t>Cover table cockpit</t>
    </r>
  </si>
  <si>
    <t>**</t>
  </si>
  <si>
    <r>
      <t xml:space="preserve">Fundas ruedas de timones | </t>
    </r>
    <r>
      <rPr>
        <sz val="9"/>
        <color rgb="FF861E00"/>
        <rFont val="Calibri"/>
        <family val="2"/>
        <scheme val="minor"/>
      </rPr>
      <t>Cases rudders wheels</t>
    </r>
  </si>
  <si>
    <r>
      <t xml:space="preserve">Mesa bañera terminacion madera | </t>
    </r>
    <r>
      <rPr>
        <sz val="9"/>
        <color rgb="FF861E00"/>
        <rFont val="Calibri"/>
        <family val="2"/>
        <scheme val="minor"/>
      </rPr>
      <t>Termination bathtub wooden table</t>
    </r>
  </si>
  <si>
    <r>
      <t>Soporte motor FB |</t>
    </r>
    <r>
      <rPr>
        <sz val="9"/>
        <color rgb="FF861E00"/>
        <rFont val="Calibri"/>
        <family val="2"/>
        <scheme val="minor"/>
      </rPr>
      <t xml:space="preserve"> FB engine bracket</t>
    </r>
  </si>
  <si>
    <r>
      <t>Cojines bancos bañera con respaldo |</t>
    </r>
    <r>
      <rPr>
        <sz val="9"/>
        <color rgb="FF861E00"/>
        <rFont val="Calibri"/>
        <family val="2"/>
        <scheme val="minor"/>
      </rPr>
      <t xml:space="preserve"> Cushions bathtub backed banks</t>
    </r>
  </si>
  <si>
    <r>
      <t xml:space="preserve">Potabilizadora desde | </t>
    </r>
    <r>
      <rPr>
        <sz val="9"/>
        <color rgb="FF861E00"/>
        <rFont val="Calibri"/>
        <family val="2"/>
        <scheme val="minor"/>
      </rPr>
      <t>Water Makers, From</t>
    </r>
  </si>
  <si>
    <r>
      <t xml:space="preserve">Cuna Transporte | </t>
    </r>
    <r>
      <rPr>
        <sz val="9"/>
        <color rgb="FF861E00"/>
        <rFont val="Calibri"/>
        <family val="2"/>
        <scheme val="minor"/>
      </rPr>
      <t>cradle Transport</t>
    </r>
  </si>
  <si>
    <r>
      <t xml:space="preserve">Embalaje marítimo | </t>
    </r>
    <r>
      <rPr>
        <sz val="9"/>
        <color rgb="FF861E00"/>
        <rFont val="Calibri"/>
        <family val="2"/>
        <scheme val="minor"/>
      </rPr>
      <t>seaworthy packing</t>
    </r>
  </si>
  <si>
    <r>
      <t xml:space="preserve">Ducha popa agua fria/caliente | </t>
    </r>
    <r>
      <rPr>
        <sz val="9"/>
        <color rgb="FF861E00"/>
        <rFont val="Calibri"/>
        <family val="2"/>
        <scheme val="minor"/>
      </rPr>
      <t>Showr cockpit cold/hot</t>
    </r>
  </si>
  <si>
    <r>
      <t xml:space="preserve">Calentador de agua eléctrico 40 L, conexión al sistema de refrigeracion del motor y toma de tierra de 220 v. Con valvula de seguridad 4 bares | </t>
    </r>
    <r>
      <rPr>
        <sz val="9"/>
        <color rgb="FF861E00"/>
        <rFont val="Calibri"/>
        <family val="2"/>
        <scheme val="minor"/>
      </rPr>
      <t>Calorifier 40L, connection to engine circuit and shore connection 220V. Includes segurity valve 4 bar</t>
    </r>
  </si>
  <si>
    <r>
      <t xml:space="preserve">2ª Bateria de servicio (110 Ah) | </t>
    </r>
    <r>
      <rPr>
        <sz val="9"/>
        <color rgb="FF861E00"/>
        <rFont val="Calibri"/>
        <family val="2"/>
        <scheme val="minor"/>
      </rPr>
      <t>second service batteries (110Ah)</t>
    </r>
  </si>
  <si>
    <r>
      <t xml:space="preserve">Cargador de baterias | </t>
    </r>
    <r>
      <rPr>
        <sz val="9"/>
        <color rgb="FF861E00"/>
        <rFont val="Calibri"/>
        <family val="2"/>
        <scheme val="minor"/>
      </rPr>
      <t>Battery Charger</t>
    </r>
  </si>
  <si>
    <r>
      <t xml:space="preserve">Combi Cargador/Convertidor | </t>
    </r>
    <r>
      <rPr>
        <sz val="9"/>
        <color rgb="FF861E00"/>
        <rFont val="Calibri"/>
        <family val="2"/>
        <scheme val="minor"/>
      </rPr>
      <t>Combi charger/converter</t>
    </r>
  </si>
  <si>
    <r>
      <t xml:space="preserve">Kit vajilla 6 personas | </t>
    </r>
    <r>
      <rPr>
        <sz val="9"/>
        <color rgb="FF861E00"/>
        <rFont val="Calibri"/>
        <family val="2"/>
        <scheme val="minor"/>
      </rPr>
      <t>Dinner set for 6</t>
    </r>
  </si>
  <si>
    <r>
      <t xml:space="preserve">Radio CD MP3 con altavoces en salón y bañera | </t>
    </r>
    <r>
      <rPr>
        <sz val="9"/>
        <color rgb="FF861E00"/>
        <rFont val="Calibri"/>
        <family val="2"/>
        <scheme val="minor"/>
      </rPr>
      <t>Radio CD MP3 with speakers in saloon and cockpit</t>
    </r>
  </si>
  <si>
    <r>
      <t xml:space="preserve">Hélice plegable de 2 palas GORI | </t>
    </r>
    <r>
      <rPr>
        <sz val="9"/>
        <color rgb="FF861E00"/>
        <rFont val="Calibri"/>
        <family val="2"/>
        <scheme val="minor"/>
      </rPr>
      <t>Folding propeller 2 blades.</t>
    </r>
  </si>
  <si>
    <r>
      <t xml:space="preserve">Luces de navegación de leds | </t>
    </r>
    <r>
      <rPr>
        <sz val="9"/>
        <color rgb="FF861E00"/>
        <rFont val="Calibri"/>
        <family val="2"/>
        <scheme val="minor"/>
      </rPr>
      <t>Nav. Lights LED</t>
    </r>
  </si>
  <si>
    <r>
      <t xml:space="preserve">Leds pasillos | </t>
    </r>
    <r>
      <rPr>
        <sz val="9"/>
        <color rgb="FF861E00"/>
        <rFont val="Calibri"/>
        <family val="2"/>
        <scheme val="minor"/>
      </rPr>
      <t>Leds in Side decks</t>
    </r>
  </si>
  <si>
    <r>
      <t xml:space="preserve">6 cornamusas de amarre diseño de Inox. | </t>
    </r>
    <r>
      <rPr>
        <sz val="9"/>
        <color rgb="FF861E00"/>
        <rFont val="Calibri"/>
        <family val="2"/>
        <scheme val="minor"/>
      </rPr>
      <t>6 mooring cleats</t>
    </r>
  </si>
  <si>
    <r>
      <t xml:space="preserve">2 Portillos en ventanas del salón | </t>
    </r>
    <r>
      <rPr>
        <sz val="9"/>
        <color rgb="FF861E00"/>
        <rFont val="Calibri"/>
        <family val="2"/>
        <scheme val="minor"/>
      </rPr>
      <t>2 Portlights in the side windows of the cabin</t>
    </r>
  </si>
  <si>
    <r>
      <t xml:space="preserve">Plataforma de baño sobre puerta de garaje | </t>
    </r>
    <r>
      <rPr>
        <sz val="9"/>
        <color rgb="FF861E00"/>
        <rFont val="Calibri"/>
        <family val="2"/>
        <scheme val="minor"/>
      </rPr>
      <t>Bathing platform on garage door.</t>
    </r>
  </si>
  <si>
    <r>
      <t>Balcón de proa con plataforma y escalera de acceso. |</t>
    </r>
    <r>
      <rPr>
        <sz val="9"/>
        <color rgb="FF861E00"/>
        <rFont val="Calibri"/>
        <family val="2"/>
        <scheme val="minor"/>
      </rPr>
      <t xml:space="preserve"> Bow pulpit with platform and access ladder.</t>
    </r>
  </si>
  <si>
    <r>
      <t>Botalón de proa |</t>
    </r>
    <r>
      <rPr>
        <sz val="9"/>
        <color rgb="FF861E00"/>
        <rFont val="Calibri"/>
        <family val="2"/>
        <scheme val="minor"/>
      </rPr>
      <t>Bow Boot</t>
    </r>
  </si>
  <si>
    <r>
      <t xml:space="preserve">Extensión Hard Top sobre bañera | </t>
    </r>
    <r>
      <rPr>
        <sz val="9"/>
        <color rgb="FF861E00"/>
        <rFont val="Calibri"/>
        <family val="2"/>
        <scheme val="minor"/>
      </rPr>
      <t>Hard top extension, over tub</t>
    </r>
  </si>
  <si>
    <r>
      <t xml:space="preserve">Guardamancebos laterales Acero Inox. con apertura | </t>
    </r>
    <r>
      <rPr>
        <sz val="9"/>
        <color rgb="FF861E00"/>
        <rFont val="Calibri"/>
        <family val="2"/>
        <scheme val="minor"/>
      </rPr>
      <t>Side guard with stainless steel opening</t>
    </r>
  </si>
  <si>
    <r>
      <t xml:space="preserve">* PACK NAVEGACION | </t>
    </r>
    <r>
      <rPr>
        <sz val="10"/>
        <color rgb="FF861E00"/>
        <rFont val="Calibri"/>
        <family val="2"/>
        <scheme val="minor"/>
      </rPr>
      <t>PACK NAVIGATION</t>
    </r>
  </si>
  <si>
    <r>
      <t xml:space="preserve">Escotilla Hard Top Grande | </t>
    </r>
    <r>
      <rPr>
        <sz val="9"/>
        <color rgb="FF861E00"/>
        <rFont val="Calibri"/>
        <family val="2"/>
        <scheme val="minor"/>
      </rPr>
      <t>Large Hatch in Hard Top</t>
    </r>
    <r>
      <rPr>
        <sz val="9"/>
        <color rgb="FF002B45"/>
        <rFont val="Calibri"/>
        <family val="2"/>
        <scheme val="minor"/>
      </rPr>
      <t xml:space="preserve"> </t>
    </r>
  </si>
  <si>
    <t>Salpicadero y mesa de cartas terminación madera</t>
  </si>
  <si>
    <r>
      <t xml:space="preserve">Radio VHF B&amp;G + Wireless + antena | </t>
    </r>
    <r>
      <rPr>
        <sz val="9"/>
        <color rgb="FF861E00"/>
        <rFont val="Calibri"/>
        <family val="2"/>
        <scheme val="minor"/>
      </rPr>
      <t>Radio VHF B&amp;G + Wireless + antenna</t>
    </r>
  </si>
  <si>
    <r>
      <t xml:space="preserve">** PACK CONFORT | </t>
    </r>
    <r>
      <rPr>
        <sz val="10"/>
        <color rgb="FF861E00"/>
        <rFont val="Calibri"/>
        <family val="2"/>
        <scheme val="minor"/>
      </rPr>
      <t>PACK CONFORT</t>
    </r>
  </si>
  <si>
    <r>
      <t xml:space="preserve">Radio CD MP3 con altavoces en salón y bañera | </t>
    </r>
    <r>
      <rPr>
        <sz val="9"/>
        <color rgb="FF861E00"/>
        <rFont val="Calibri"/>
        <family val="2"/>
        <scheme val="minor"/>
      </rPr>
      <t>Radio CD MP with speakers in saloon and cockpit</t>
    </r>
  </si>
  <si>
    <r>
      <t xml:space="preserve">Cojines bancos bañera con respaldo | </t>
    </r>
    <r>
      <rPr>
        <sz val="9"/>
        <color rgb="FF861E00"/>
        <rFont val="Calibri"/>
        <family val="2"/>
        <scheme val="minor"/>
      </rPr>
      <t>Cushions bathtub backed banks</t>
    </r>
  </si>
  <si>
    <r>
      <t xml:space="preserve">OFERTA TEMPORADA 2023/2024 | </t>
    </r>
    <r>
      <rPr>
        <sz val="12"/>
        <color rgb="FF861E00"/>
        <rFont val="Calibri"/>
        <family val="2"/>
        <scheme val="minor"/>
      </rPr>
      <t>SEASON OFFER 2023/2024</t>
    </r>
  </si>
  <si>
    <t xml:space="preserve">2 elektrische Winschen </t>
  </si>
  <si>
    <t>Gennaker Segel</t>
  </si>
  <si>
    <t>Kommentar</t>
  </si>
  <si>
    <t>Rollanlage für den Gennaker</t>
  </si>
  <si>
    <t xml:space="preserve">Rollgroß im Mast elektrisch </t>
  </si>
  <si>
    <t>Rollgroß im Mast manuell</t>
  </si>
  <si>
    <t>Rollanlage für Genua elektrisch</t>
  </si>
  <si>
    <t>Rollgroß im Baum</t>
  </si>
  <si>
    <t>Flexiteak für complettes Deck und Cockpit</t>
  </si>
  <si>
    <t>Mooring kit mit Anker , Ankerkette, Fender, Festmacher</t>
  </si>
  <si>
    <t>Dieselheizung</t>
  </si>
  <si>
    <t>Stromgenerator ( Diesel)</t>
  </si>
  <si>
    <t>Flacher Kiel mitbreduziertem Tiefgang</t>
  </si>
  <si>
    <t>Flexiteak  Cockpitboden</t>
  </si>
  <si>
    <t>Flexiteak in Bereich der Steuerräder</t>
  </si>
  <si>
    <t>Flexiteak im Bugbereich und auf dem Gangbord</t>
  </si>
  <si>
    <t>Flexiteak auf der Badeplattform</t>
  </si>
  <si>
    <t>Abweichende Rumpffarbe , Lackierung</t>
  </si>
  <si>
    <t xml:space="preserve">B&amp;G Multifunktionsanzeige Zeus 3 , 12 Zoll </t>
  </si>
  <si>
    <t xml:space="preserve">B&amp;G Multifunktionsanzeige Zeus 3 , 9 Zoll </t>
  </si>
  <si>
    <t>B&amp;G Multifunktionsanzeige Zeus Vulcan 9``</t>
  </si>
  <si>
    <t>B&amp;G Multifunktionsanzeige Vulcan 7''</t>
  </si>
  <si>
    <t>Autopilot</t>
  </si>
  <si>
    <t xml:space="preserve">Halo 20+ Radar mit 4G Breitband Empfang </t>
  </si>
  <si>
    <t>Zweite UKW Station / Satellit</t>
  </si>
  <si>
    <t>B&amp;G Fernsteuerung</t>
  </si>
  <si>
    <t>Triton Echolot , Logge, Windmesser</t>
  </si>
  <si>
    <t>Wifi router</t>
  </si>
  <si>
    <t>AIS System Klasse B</t>
  </si>
  <si>
    <t xml:space="preserve">B&amp;G Scanner zur Vorrausschau der Tiefe </t>
  </si>
  <si>
    <t>Aufpreis für 80 PS Yanmar mit Saildrive</t>
  </si>
  <si>
    <t>Bugstrahlruder</t>
  </si>
  <si>
    <t>Preis folgt</t>
  </si>
  <si>
    <t>6 zusätzliche Fenster im Rumpf , 3 je Seite</t>
  </si>
  <si>
    <t>Elektrische Hubzylinder für die Heckgarage</t>
  </si>
  <si>
    <t>Steuerstand im Salon</t>
  </si>
  <si>
    <t>24``LCD TV mit DVD Spieler</t>
  </si>
  <si>
    <t>Grohe Wasserhähne</t>
  </si>
  <si>
    <t>Klimamalage im Salon und den Achterkabinen</t>
  </si>
  <si>
    <t>Klimaanlage in der Vorschiff-Kabine</t>
  </si>
  <si>
    <t>Schutzhülle für den Cockpittisch</t>
  </si>
  <si>
    <t>Schutzhüllen für die Steuerräder</t>
  </si>
  <si>
    <t>Aussenborderhalterung</t>
  </si>
  <si>
    <t>Wasseraufbereitungsanlage</t>
  </si>
  <si>
    <t>Cockpitdusche warm/kalt</t>
  </si>
  <si>
    <t>40 L Wasserboiler , über Motor oder Landstrom 220V</t>
  </si>
  <si>
    <t>Zweite Batterie für Verbraucher</t>
  </si>
  <si>
    <t>Ladegerät</t>
  </si>
  <si>
    <t>Geschirr für 6 Personen</t>
  </si>
  <si>
    <t>Radio mit CD und MP3 mit Lautsprechern im Salon und Cockpit</t>
  </si>
  <si>
    <t>2 Blatt Faltpropeller</t>
  </si>
  <si>
    <t>LED Navigationslichter</t>
  </si>
  <si>
    <t>LED Strahler an Deck</t>
  </si>
  <si>
    <t>Badeplattform an der Heckgarage</t>
  </si>
  <si>
    <t xml:space="preserve">Paket Navigation ( Einzelteile siehe oben) </t>
  </si>
  <si>
    <t xml:space="preserve">Paket Komfort ( Einzeteile siehe oben) </t>
  </si>
  <si>
    <t>Aufpreis Rollgroß elektrisch im Navigationspaket</t>
  </si>
  <si>
    <t>Felexiteak auf der Oberkante desSüllbords</t>
  </si>
  <si>
    <t>Elektrische Toilette</t>
  </si>
  <si>
    <t>3 Blatt Faltprpeller</t>
  </si>
  <si>
    <t>Latex Matratzen in den Kojen</t>
  </si>
  <si>
    <t>Seefeste Verpackung für Übersee Transport</t>
  </si>
  <si>
    <t>Ladegerät für LIFEPO4 Batterien</t>
  </si>
  <si>
    <t>Additional accessories :</t>
  </si>
  <si>
    <t>Real wood veneer</t>
  </si>
  <si>
    <t>Echtholzfurnier Eiche hell</t>
  </si>
  <si>
    <t>LED Lights dimmable</t>
  </si>
  <si>
    <t>LED Lichter dimmbar</t>
  </si>
  <si>
    <t>Cushion quality, fabric</t>
  </si>
  <si>
    <t>Polster Quallität/Auswahl Stoff</t>
  </si>
  <si>
    <t>Fittings stainless steel ( V4A) , also inside</t>
  </si>
  <si>
    <t>Alle Beschlagteile und Scharniere ( auch innen ) V4A</t>
  </si>
  <si>
    <t>6 zusätzliche Edelstahl Beklegklampen ( 4 sind Standarrd)</t>
  </si>
  <si>
    <t xml:space="preserve">Feste Reling mit Tür </t>
  </si>
  <si>
    <t>Keel and rudder instalallation in Huelva</t>
  </si>
  <si>
    <t>Kiel und Ruder Installation in Huelva</t>
  </si>
  <si>
    <t>Freight charges ocean-cargo</t>
  </si>
  <si>
    <t>Frachtkosten per Schiffstransport nach Kiel</t>
  </si>
  <si>
    <t xml:space="preserve">21400.- EUR </t>
  </si>
  <si>
    <t xml:space="preserve">Preis incl. 21% Mwst </t>
  </si>
  <si>
    <t>Mastil enrollable electrico |Cargo adicional por manual, pack Navegacion</t>
  </si>
  <si>
    <t>Mooring kit "Edelstahl" mit 20 Kg Anker , 50m Ankerkette, Fender, Festmacher</t>
  </si>
  <si>
    <t>B&amp;G UKW Funkgerät mit Antenne und drahtlosem Bediebnteil</t>
  </si>
  <si>
    <t>Heckstrahlruder</t>
  </si>
  <si>
    <t>Nicht mehr lieferbar</t>
  </si>
  <si>
    <t>Helice de popa</t>
  </si>
  <si>
    <t>Öffnung im Hard-Top mit getönten Plexiglass ( aufschiebbar)</t>
  </si>
  <si>
    <t>Holzverkleidung im Salon auf dem " Amarturenbrett" unter der Frontscheibe</t>
  </si>
  <si>
    <t>Seiliche Öffnungen in der Reling ( bei Standradreling)</t>
  </si>
  <si>
    <t xml:space="preserve">Aufpreis für Cockpittisch in Holz ( wegfaltbar) </t>
  </si>
  <si>
    <t>Sitzkissen mit Rückenlehnen für Bänke im Cockpit</t>
  </si>
  <si>
    <t>Transportgestell für Seetransport</t>
  </si>
  <si>
    <t>LIFEPO4 Baterías en lugar de estándar</t>
  </si>
  <si>
    <t xml:space="preserve">LIFEPO4 Batterien ( ausgenommen AGM Starterbatterie) </t>
  </si>
  <si>
    <t xml:space="preserve">Aufpreis folgt </t>
  </si>
  <si>
    <t>Cargador para batería LIFEPO/Battery charger for LIFEPO4 batteries</t>
  </si>
  <si>
    <t>Ladegerät mit Spannungswandler 12-220V , 5000 VA</t>
  </si>
  <si>
    <t>2 Bullaugen-Fenster im Salon</t>
  </si>
  <si>
    <t>Plattform am Bugkorb mit Leiter ( kein 2. Furler möglich)</t>
  </si>
  <si>
    <t>Bei Code Zero nicht verwendbar</t>
  </si>
  <si>
    <t>Bugsprit, edelstahl , mit CODE Zero Aufnahme</t>
  </si>
  <si>
    <t>Großes Hardtop über dem Cockpit</t>
  </si>
  <si>
    <t xml:space="preserve">Im Cockpit Steuerstand </t>
  </si>
  <si>
    <t xml:space="preserve">Zusätzlich für Steuerstand innen </t>
  </si>
  <si>
    <t xml:space="preserve">SONICHUB Audio router , Streaming über B&amp;G Instrumente, Streaming vom Tablet oder Handy , USB Anschluss, Radio, 2 Lautspr. </t>
  </si>
  <si>
    <t>kann gemacht werden</t>
  </si>
  <si>
    <t>Vorort</t>
  </si>
  <si>
    <t>Wir auf Wunsch gemacht</t>
  </si>
  <si>
    <t>Echtholzfurnier Eiche ist Standard</t>
  </si>
  <si>
    <t>Ist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</si>
</sst>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2"/>
      <color rgb="FF002B45"/>
      <name val="Calibri"/>
      <family val="2"/>
      <scheme val="minor"/>
    </font>
    <font>
      <sz val="12"/>
      <color rgb="FF861E0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sz val="16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8"/>
      <color rgb="FFC00000"/>
      <name val="Agency FB"/>
      <family val="2"/>
    </font>
    <font>
      <sz val="16"/>
      <color rgb="FF002B45"/>
      <name val="Calibri"/>
      <family val="2"/>
      <scheme val="minor"/>
    </font>
    <font>
      <sz val="11"/>
      <color rgb="FF002B45"/>
      <name val="Calibri"/>
      <family val="2"/>
      <scheme val="minor"/>
    </font>
    <font>
      <sz val="9"/>
      <color rgb="FF002B45"/>
      <name val="Calibri"/>
      <family val="2"/>
      <scheme val="minor"/>
    </font>
    <font>
      <sz val="9"/>
      <color rgb="FF861E00"/>
      <name val="Calibri"/>
      <family val="2"/>
      <scheme val="minor"/>
    </font>
    <font>
      <sz val="10"/>
      <color rgb="FF002060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15"/>
      <color indexed="56"/>
      <name val="Calibri"/>
      <family val="2"/>
    </font>
    <font>
      <b/>
      <sz val="9"/>
      <color rgb="FF0070C0"/>
      <name val="Calibri"/>
      <family val="2"/>
      <scheme val="minor"/>
    </font>
    <font>
      <b/>
      <sz val="9"/>
      <color rgb="FF861E00"/>
      <name val="Calibri"/>
      <family val="2"/>
      <scheme val="minor"/>
    </font>
    <font>
      <sz val="9"/>
      <color rgb="FF59595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3"/>
      <color indexed="56"/>
      <name val="Calibri"/>
      <family val="2"/>
    </font>
    <font>
      <sz val="10"/>
      <color rgb="FF0070C0"/>
      <name val="Calibri"/>
      <family val="2"/>
      <scheme val="minor"/>
    </font>
    <font>
      <sz val="10"/>
      <color rgb="FF861E0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4"/>
      <color rgb="FF002B45"/>
      <name val="Calibri"/>
      <family val="2"/>
      <scheme val="minor"/>
    </font>
    <font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23" fillId="0" borderId="2" applyNumberFormat="0" applyFill="0" applyAlignment="0" applyProtection="0"/>
  </cellStyleXfs>
  <cellXfs count="38">
    <xf numFmtId="0" fontId="0" fillId="0" borderId="0" xfId="0"/>
    <xf numFmtId="0" fontId="3" fillId="0" borderId="0" xfId="2" applyFont="1" applyFill="1" applyBorder="1" applyAlignment="1">
      <alignment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 vertical="center"/>
    </xf>
    <xf numFmtId="44" fontId="5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2" applyFont="1" applyFill="1" applyBorder="1" applyAlignment="1">
      <alignment vertical="center" wrapText="1"/>
    </xf>
    <xf numFmtId="44" fontId="12" fillId="0" borderId="0" xfId="1" applyFont="1" applyFill="1" applyBorder="1" applyAlignment="1">
      <alignment horizontal="right" vertical="center"/>
    </xf>
    <xf numFmtId="44" fontId="1" fillId="0" borderId="0" xfId="1" applyFont="1" applyAlignment="1">
      <alignment vertical="center"/>
    </xf>
    <xf numFmtId="0" fontId="12" fillId="0" borderId="0" xfId="2" applyFont="1" applyFill="1" applyBorder="1" applyAlignment="1">
      <alignment vertical="center" wrapText="1"/>
    </xf>
    <xf numFmtId="44" fontId="12" fillId="0" borderId="0" xfId="1" applyFont="1" applyFill="1" applyBorder="1" applyAlignment="1">
      <alignment horizontal="right"/>
    </xf>
    <xf numFmtId="0" fontId="13" fillId="0" borderId="0" xfId="0" applyFont="1" applyAlignment="1">
      <alignment vertical="center" wrapText="1"/>
    </xf>
    <xf numFmtId="44" fontId="15" fillId="0" borderId="0" xfId="0" applyNumberFormat="1" applyFont="1" applyAlignment="1">
      <alignment horizontal="center" vertical="center"/>
    </xf>
    <xf numFmtId="44" fontId="15" fillId="0" borderId="0" xfId="1" applyFont="1" applyAlignment="1">
      <alignment horizontal="center" vertical="center"/>
    </xf>
    <xf numFmtId="0" fontId="13" fillId="0" borderId="0" xfId="2" applyFont="1" applyFill="1" applyBorder="1" applyAlignment="1">
      <alignment vertical="center" wrapText="1"/>
    </xf>
    <xf numFmtId="0" fontId="18" fillId="0" borderId="0" xfId="3" applyFont="1" applyFill="1" applyBorder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0" fontId="13" fillId="0" borderId="0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 wrapText="1"/>
    </xf>
    <xf numFmtId="0" fontId="18" fillId="0" borderId="0" xfId="4" applyFont="1" applyFill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4" fillId="0" borderId="0" xfId="2" applyFont="1" applyFill="1" applyBorder="1" applyAlignment="1">
      <alignment vertical="center" wrapText="1"/>
    </xf>
    <xf numFmtId="0" fontId="26" fillId="0" borderId="0" xfId="2" applyFont="1" applyFill="1" applyBorder="1" applyAlignment="1">
      <alignment vertical="center" wrapText="1"/>
    </xf>
    <xf numFmtId="44" fontId="26" fillId="0" borderId="0" xfId="1" applyFont="1" applyFill="1" applyBorder="1" applyAlignment="1">
      <alignment horizontal="right" vertical="center" wrapText="1"/>
    </xf>
    <xf numFmtId="44" fontId="13" fillId="0" borderId="0" xfId="1" applyFont="1" applyFill="1" applyBorder="1" applyAlignment="1">
      <alignment horizontal="right" vertical="center" wrapText="1"/>
    </xf>
    <xf numFmtId="44" fontId="27" fillId="0" borderId="0" xfId="1" applyFont="1" applyFill="1" applyBorder="1" applyAlignment="1">
      <alignment horizontal="center" vertical="center" wrapText="1"/>
    </xf>
    <xf numFmtId="44" fontId="13" fillId="0" borderId="0" xfId="1" applyFont="1" applyFill="1" applyBorder="1" applyAlignment="1">
      <alignment horizontal="left" vertical="center" wrapText="1"/>
    </xf>
    <xf numFmtId="0" fontId="28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</cellXfs>
  <cellStyles count="5">
    <cellStyle name="Explanatory Text" xfId="2" xr:uid="{80F1D7D4-AB2F-4D92-8104-C3277BCB6A3B}"/>
    <cellStyle name="Heading 1" xfId="3" xr:uid="{2F12BC38-F771-454D-BE1F-F0ADB6734768}"/>
    <cellStyle name="Heading 2" xfId="4" xr:uid="{E7B21AB2-35A4-4E42-9E05-678F54BC5BF9}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124</xdr:row>
      <xdr:rowOff>66675</xdr:rowOff>
    </xdr:from>
    <xdr:to>
      <xdr:col>0</xdr:col>
      <xdr:colOff>1804037</xdr:colOff>
      <xdr:row>127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AE84F4-612D-4C23-93D6-28A3B548A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29222700"/>
          <a:ext cx="11468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C1ED-9C09-41BA-8FC7-1B9958626B3A}">
  <sheetPr>
    <pageSetUpPr fitToPage="1"/>
  </sheetPr>
  <dimension ref="A1:H167"/>
  <sheetViews>
    <sheetView tabSelected="1" workbookViewId="0">
      <selection activeCell="E143" sqref="E143"/>
    </sheetView>
  </sheetViews>
  <sheetFormatPr baseColWidth="10" defaultRowHeight="15" x14ac:dyDescent="0.2"/>
  <cols>
    <col min="1" max="1" width="64.1640625" customWidth="1"/>
    <col min="2" max="2" width="44.5" customWidth="1"/>
    <col min="3" max="3" width="12.83203125" customWidth="1"/>
    <col min="4" max="4" width="4" style="3" customWidth="1"/>
    <col min="5" max="5" width="3.5" style="3" customWidth="1"/>
    <col min="6" max="6" width="13.1640625" style="4" customWidth="1"/>
    <col min="7" max="7" width="32.1640625" customWidth="1"/>
  </cols>
  <sheetData>
    <row r="1" spans="1:7" ht="16" x14ac:dyDescent="0.2">
      <c r="A1" s="1" t="s">
        <v>94</v>
      </c>
      <c r="B1" s="1"/>
      <c r="C1" s="2"/>
    </row>
    <row r="2" spans="1:7" ht="8.25" customHeight="1" x14ac:dyDescent="0.2">
      <c r="C2" s="2"/>
    </row>
    <row r="3" spans="1:7" ht="24" customHeight="1" x14ac:dyDescent="0.2">
      <c r="A3" s="5" t="s">
        <v>0</v>
      </c>
      <c r="B3" s="5"/>
      <c r="C3" s="6"/>
    </row>
    <row r="4" spans="1:7" ht="6" customHeight="1" x14ac:dyDescent="0.2">
      <c r="A4" s="5"/>
      <c r="B4" s="5"/>
      <c r="C4" s="6"/>
    </row>
    <row r="5" spans="1:7" ht="16.5" customHeight="1" x14ac:dyDescent="0.2">
      <c r="A5" s="7" t="s">
        <v>1</v>
      </c>
      <c r="B5" s="7"/>
      <c r="C5" s="8" t="s">
        <v>2</v>
      </c>
      <c r="D5" s="9" t="s">
        <v>3</v>
      </c>
      <c r="E5" s="9" t="s">
        <v>4</v>
      </c>
      <c r="F5" s="10" t="s">
        <v>5</v>
      </c>
      <c r="G5" t="s">
        <v>97</v>
      </c>
    </row>
    <row r="6" spans="1:7" ht="6" customHeight="1" x14ac:dyDescent="0.2">
      <c r="A6" s="7"/>
      <c r="B6" s="7"/>
      <c r="C6" s="8"/>
      <c r="D6" s="11"/>
      <c r="E6" s="11"/>
      <c r="F6" s="10"/>
    </row>
    <row r="7" spans="1:7" ht="22" x14ac:dyDescent="0.2">
      <c r="A7" s="12" t="s">
        <v>6</v>
      </c>
      <c r="B7" s="12"/>
      <c r="C7" s="13">
        <v>334750</v>
      </c>
      <c r="D7" s="3">
        <v>1</v>
      </c>
      <c r="F7" s="14">
        <f>C7*D7</f>
        <v>334750</v>
      </c>
    </row>
    <row r="8" spans="1:7" ht="7.5" customHeight="1" x14ac:dyDescent="0.2">
      <c r="A8" s="15"/>
      <c r="B8" s="15"/>
      <c r="C8" s="16"/>
    </row>
    <row r="9" spans="1:7" x14ac:dyDescent="0.2">
      <c r="A9" s="17" t="s">
        <v>7</v>
      </c>
      <c r="B9" s="17" t="s">
        <v>95</v>
      </c>
      <c r="C9" s="18">
        <v>9400</v>
      </c>
      <c r="F9" s="4">
        <f>C9*D9</f>
        <v>0</v>
      </c>
    </row>
    <row r="10" spans="1:7" x14ac:dyDescent="0.2">
      <c r="A10" s="17" t="s">
        <v>8</v>
      </c>
      <c r="B10" s="17" t="s">
        <v>96</v>
      </c>
      <c r="C10" s="19">
        <v>5730</v>
      </c>
      <c r="F10" s="4">
        <f t="shared" ref="F10:F29" si="0">C10*D10</f>
        <v>0</v>
      </c>
    </row>
    <row r="11" spans="1:7" x14ac:dyDescent="0.2">
      <c r="A11" s="17" t="s">
        <v>9</v>
      </c>
      <c r="B11" s="17" t="s">
        <v>98</v>
      </c>
      <c r="C11" s="19">
        <v>2300</v>
      </c>
      <c r="F11" s="4">
        <f t="shared" si="0"/>
        <v>0</v>
      </c>
    </row>
    <row r="12" spans="1:7" x14ac:dyDescent="0.2">
      <c r="A12" s="20" t="s">
        <v>10</v>
      </c>
      <c r="B12" s="20" t="s">
        <v>100</v>
      </c>
      <c r="C12" s="19">
        <v>3400</v>
      </c>
      <c r="E12" s="3" t="s">
        <v>11</v>
      </c>
      <c r="F12" s="4">
        <f t="shared" si="0"/>
        <v>0</v>
      </c>
    </row>
    <row r="13" spans="1:7" x14ac:dyDescent="0.2">
      <c r="A13" s="20" t="s">
        <v>12</v>
      </c>
      <c r="B13" s="20" t="s">
        <v>99</v>
      </c>
      <c r="C13" s="19">
        <v>6950</v>
      </c>
      <c r="F13" s="4">
        <f t="shared" si="0"/>
        <v>0</v>
      </c>
    </row>
    <row r="14" spans="1:7" x14ac:dyDescent="0.2">
      <c r="A14" s="20" t="s">
        <v>175</v>
      </c>
      <c r="B14" s="20" t="s">
        <v>151</v>
      </c>
      <c r="C14" s="19">
        <v>3550</v>
      </c>
    </row>
    <row r="15" spans="1:7" x14ac:dyDescent="0.2">
      <c r="A15" s="20" t="s">
        <v>13</v>
      </c>
      <c r="B15" s="20" t="s">
        <v>101</v>
      </c>
      <c r="C15" s="19">
        <v>5190</v>
      </c>
      <c r="F15" s="4">
        <f t="shared" si="0"/>
        <v>0</v>
      </c>
    </row>
    <row r="16" spans="1:7" x14ac:dyDescent="0.2">
      <c r="A16" s="20" t="s">
        <v>14</v>
      </c>
      <c r="B16" s="20" t="s">
        <v>102</v>
      </c>
      <c r="C16" s="19">
        <v>25760</v>
      </c>
      <c r="F16" s="4">
        <f t="shared" si="0"/>
        <v>0</v>
      </c>
    </row>
    <row r="17" spans="1:6" x14ac:dyDescent="0.2">
      <c r="A17" s="20" t="s">
        <v>15</v>
      </c>
      <c r="B17" s="20" t="s">
        <v>108</v>
      </c>
      <c r="C17" s="19">
        <v>3499</v>
      </c>
      <c r="F17" s="4">
        <f t="shared" si="0"/>
        <v>0</v>
      </c>
    </row>
    <row r="18" spans="1:6" x14ac:dyDescent="0.2">
      <c r="A18" s="20" t="s">
        <v>16</v>
      </c>
      <c r="B18" s="20" t="s">
        <v>109</v>
      </c>
      <c r="C18" s="19">
        <v>3900</v>
      </c>
      <c r="F18" s="4">
        <f t="shared" si="0"/>
        <v>0</v>
      </c>
    </row>
    <row r="19" spans="1:6" x14ac:dyDescent="0.2">
      <c r="A19" s="20" t="s">
        <v>17</v>
      </c>
      <c r="B19" s="20" t="s">
        <v>110</v>
      </c>
      <c r="C19" s="19">
        <v>7950</v>
      </c>
      <c r="F19" s="4">
        <f t="shared" si="0"/>
        <v>0</v>
      </c>
    </row>
    <row r="20" spans="1:6" x14ac:dyDescent="0.2">
      <c r="A20" s="20" t="s">
        <v>18</v>
      </c>
      <c r="B20" s="20"/>
      <c r="C20" s="19">
        <v>2275</v>
      </c>
      <c r="F20" s="4">
        <f t="shared" si="0"/>
        <v>0</v>
      </c>
    </row>
    <row r="21" spans="1:6" x14ac:dyDescent="0.2">
      <c r="A21" s="20" t="s">
        <v>19</v>
      </c>
      <c r="B21" s="20" t="s">
        <v>111</v>
      </c>
      <c r="C21" s="19">
        <v>2076</v>
      </c>
      <c r="F21" s="4">
        <f t="shared" si="0"/>
        <v>0</v>
      </c>
    </row>
    <row r="22" spans="1:6" x14ac:dyDescent="0.2">
      <c r="A22" s="20" t="s">
        <v>20</v>
      </c>
      <c r="B22" s="20" t="s">
        <v>103</v>
      </c>
      <c r="C22" s="19">
        <v>17380</v>
      </c>
      <c r="F22" s="4">
        <f t="shared" si="0"/>
        <v>0</v>
      </c>
    </row>
    <row r="23" spans="1:6" x14ac:dyDescent="0.2">
      <c r="A23" s="20" t="s">
        <v>21</v>
      </c>
      <c r="B23" s="20" t="s">
        <v>152</v>
      </c>
      <c r="C23" s="19">
        <v>4100</v>
      </c>
      <c r="F23" s="4">
        <f t="shared" si="0"/>
        <v>0</v>
      </c>
    </row>
    <row r="24" spans="1:6" ht="26" x14ac:dyDescent="0.2">
      <c r="A24" s="20" t="s">
        <v>22</v>
      </c>
      <c r="B24" s="20" t="s">
        <v>176</v>
      </c>
      <c r="C24" s="19">
        <v>5100</v>
      </c>
      <c r="F24" s="4">
        <f t="shared" si="0"/>
        <v>0</v>
      </c>
    </row>
    <row r="25" spans="1:6" ht="26" x14ac:dyDescent="0.2">
      <c r="A25" s="20" t="s">
        <v>23</v>
      </c>
      <c r="B25" s="20" t="s">
        <v>104</v>
      </c>
      <c r="C25" s="19">
        <v>2650</v>
      </c>
      <c r="F25" s="4">
        <f t="shared" si="0"/>
        <v>0</v>
      </c>
    </row>
    <row r="26" spans="1:6" x14ac:dyDescent="0.2">
      <c r="A26" s="20" t="s">
        <v>24</v>
      </c>
      <c r="B26" s="20" t="s">
        <v>153</v>
      </c>
      <c r="C26" s="19">
        <v>1180</v>
      </c>
      <c r="F26" s="4">
        <f t="shared" si="0"/>
        <v>0</v>
      </c>
    </row>
    <row r="27" spans="1:6" x14ac:dyDescent="0.2">
      <c r="A27" s="17" t="s">
        <v>25</v>
      </c>
      <c r="B27" s="17" t="s">
        <v>105</v>
      </c>
      <c r="C27" s="19">
        <v>7290</v>
      </c>
      <c r="F27" s="4">
        <f t="shared" si="0"/>
        <v>0</v>
      </c>
    </row>
    <row r="28" spans="1:6" x14ac:dyDescent="0.2">
      <c r="A28" s="17" t="s">
        <v>26</v>
      </c>
      <c r="B28" s="17" t="s">
        <v>106</v>
      </c>
      <c r="C28" s="19">
        <v>14455</v>
      </c>
      <c r="F28" s="4">
        <f t="shared" si="0"/>
        <v>0</v>
      </c>
    </row>
    <row r="29" spans="1:6" x14ac:dyDescent="0.2">
      <c r="A29" s="17" t="s">
        <v>27</v>
      </c>
      <c r="B29" s="17" t="s">
        <v>107</v>
      </c>
      <c r="C29" s="19">
        <v>12930</v>
      </c>
      <c r="F29" s="4">
        <f t="shared" si="0"/>
        <v>0</v>
      </c>
    </row>
    <row r="30" spans="1:6" ht="9" customHeight="1" x14ac:dyDescent="0.2">
      <c r="A30" s="17"/>
      <c r="B30" s="17"/>
      <c r="C30" s="19"/>
    </row>
    <row r="31" spans="1:6" x14ac:dyDescent="0.2">
      <c r="A31" s="21" t="s">
        <v>28</v>
      </c>
      <c r="B31" s="21" t="s">
        <v>112</v>
      </c>
      <c r="C31" s="19">
        <v>17300</v>
      </c>
    </row>
    <row r="32" spans="1:6" ht="8.25" customHeight="1" x14ac:dyDescent="0.2">
      <c r="A32" s="17"/>
      <c r="B32" s="17"/>
      <c r="C32" s="19"/>
    </row>
    <row r="33" spans="1:7" x14ac:dyDescent="0.2">
      <c r="A33" s="21" t="s">
        <v>29</v>
      </c>
      <c r="B33" s="21"/>
      <c r="C33" s="19"/>
    </row>
    <row r="34" spans="1:7" ht="6.75" customHeight="1" x14ac:dyDescent="0.2">
      <c r="A34" s="21"/>
      <c r="B34" s="21"/>
      <c r="C34" s="19"/>
    </row>
    <row r="35" spans="1:7" x14ac:dyDescent="0.2">
      <c r="A35" s="20" t="s">
        <v>30</v>
      </c>
      <c r="B35" s="20" t="s">
        <v>113</v>
      </c>
      <c r="C35" s="19">
        <v>5298</v>
      </c>
      <c r="F35" s="4">
        <f t="shared" ref="F35:F99" si="1">C35*D35</f>
        <v>0</v>
      </c>
      <c r="G35" t="s">
        <v>198</v>
      </c>
    </row>
    <row r="36" spans="1:7" x14ac:dyDescent="0.2">
      <c r="A36" s="20" t="s">
        <v>31</v>
      </c>
      <c r="B36" s="20" t="s">
        <v>114</v>
      </c>
      <c r="C36" s="19">
        <v>3460</v>
      </c>
      <c r="F36" s="4">
        <f t="shared" si="1"/>
        <v>0</v>
      </c>
    </row>
    <row r="37" spans="1:7" x14ac:dyDescent="0.2">
      <c r="A37" s="20" t="s">
        <v>32</v>
      </c>
      <c r="B37" s="20" t="s">
        <v>115</v>
      </c>
      <c r="C37" s="19">
        <v>2110</v>
      </c>
      <c r="E37" s="3" t="s">
        <v>11</v>
      </c>
      <c r="F37" s="4">
        <f t="shared" si="1"/>
        <v>0</v>
      </c>
      <c r="G37" t="s">
        <v>197</v>
      </c>
    </row>
    <row r="38" spans="1:7" x14ac:dyDescent="0.2">
      <c r="A38" s="20" t="s">
        <v>33</v>
      </c>
      <c r="B38" s="20" t="s">
        <v>116</v>
      </c>
      <c r="C38" s="19">
        <v>2010</v>
      </c>
      <c r="F38" s="4">
        <f t="shared" si="1"/>
        <v>0</v>
      </c>
    </row>
    <row r="39" spans="1:7" x14ac:dyDescent="0.2">
      <c r="A39" s="20" t="s">
        <v>34</v>
      </c>
      <c r="B39" s="20" t="s">
        <v>117</v>
      </c>
      <c r="C39" s="19">
        <v>7500</v>
      </c>
      <c r="E39" s="3" t="s">
        <v>11</v>
      </c>
      <c r="F39" s="4">
        <f t="shared" si="1"/>
        <v>0</v>
      </c>
    </row>
    <row r="40" spans="1:7" x14ac:dyDescent="0.2">
      <c r="A40" s="22" t="s">
        <v>35</v>
      </c>
      <c r="B40" s="22" t="s">
        <v>118</v>
      </c>
      <c r="C40" s="19">
        <v>3780</v>
      </c>
      <c r="F40" s="4">
        <f t="shared" si="1"/>
        <v>0</v>
      </c>
    </row>
    <row r="41" spans="1:7" x14ac:dyDescent="0.2">
      <c r="A41" s="20" t="s">
        <v>36</v>
      </c>
      <c r="B41" s="20" t="s">
        <v>177</v>
      </c>
      <c r="C41" s="19">
        <v>1850</v>
      </c>
      <c r="E41" s="3" t="s">
        <v>11</v>
      </c>
      <c r="F41" s="4">
        <f t="shared" si="1"/>
        <v>0</v>
      </c>
    </row>
    <row r="42" spans="1:7" x14ac:dyDescent="0.2">
      <c r="A42" s="20" t="s">
        <v>37</v>
      </c>
      <c r="B42" s="20" t="s">
        <v>119</v>
      </c>
      <c r="C42" s="19">
        <v>870</v>
      </c>
      <c r="F42" s="4">
        <f t="shared" si="1"/>
        <v>0</v>
      </c>
    </row>
    <row r="43" spans="1:7" x14ac:dyDescent="0.2">
      <c r="A43" s="20" t="s">
        <v>38</v>
      </c>
      <c r="B43" s="20" t="s">
        <v>120</v>
      </c>
      <c r="C43" s="19">
        <v>1135</v>
      </c>
      <c r="F43" s="4">
        <f t="shared" si="1"/>
        <v>0</v>
      </c>
    </row>
    <row r="44" spans="1:7" x14ac:dyDescent="0.2">
      <c r="A44" s="23" t="s">
        <v>39</v>
      </c>
      <c r="B44" s="23" t="s">
        <v>121</v>
      </c>
      <c r="C44" s="19">
        <v>1950</v>
      </c>
      <c r="E44" s="3" t="s">
        <v>11</v>
      </c>
      <c r="F44" s="4">
        <f t="shared" si="1"/>
        <v>0</v>
      </c>
    </row>
    <row r="45" spans="1:7" x14ac:dyDescent="0.2">
      <c r="A45" s="24" t="s">
        <v>40</v>
      </c>
      <c r="B45" s="24" t="s">
        <v>122</v>
      </c>
      <c r="C45" s="19">
        <v>680</v>
      </c>
      <c r="F45" s="4">
        <f t="shared" si="1"/>
        <v>0</v>
      </c>
    </row>
    <row r="46" spans="1:7" ht="26" x14ac:dyDescent="0.2">
      <c r="A46" s="24" t="s">
        <v>41</v>
      </c>
      <c r="B46" s="24" t="s">
        <v>199</v>
      </c>
      <c r="C46" s="19">
        <v>950</v>
      </c>
      <c r="F46" s="4">
        <f t="shared" si="1"/>
        <v>0</v>
      </c>
    </row>
    <row r="47" spans="1:7" x14ac:dyDescent="0.2">
      <c r="A47" s="25" t="s">
        <v>42</v>
      </c>
      <c r="B47" s="25" t="s">
        <v>123</v>
      </c>
      <c r="C47" s="19">
        <v>1575</v>
      </c>
      <c r="F47" s="4">
        <f t="shared" si="1"/>
        <v>0</v>
      </c>
    </row>
    <row r="48" spans="1:7" x14ac:dyDescent="0.2">
      <c r="A48" s="20" t="s">
        <v>43</v>
      </c>
      <c r="B48" s="20" t="s">
        <v>124</v>
      </c>
      <c r="C48" s="19">
        <v>1460</v>
      </c>
      <c r="F48" s="4">
        <f t="shared" si="1"/>
        <v>0</v>
      </c>
    </row>
    <row r="49" spans="1:6" ht="6" customHeight="1" x14ac:dyDescent="0.2">
      <c r="A49" s="20"/>
      <c r="B49" s="20"/>
      <c r="C49" s="19"/>
    </row>
    <row r="50" spans="1:6" x14ac:dyDescent="0.2">
      <c r="A50" s="26" t="s">
        <v>44</v>
      </c>
      <c r="B50" s="26"/>
      <c r="C50" s="19"/>
    </row>
    <row r="51" spans="1:6" ht="7.5" customHeight="1" x14ac:dyDescent="0.2">
      <c r="A51" s="26"/>
      <c r="B51" s="26"/>
      <c r="C51" s="19"/>
    </row>
    <row r="52" spans="1:6" x14ac:dyDescent="0.2">
      <c r="A52" s="20" t="s">
        <v>45</v>
      </c>
      <c r="B52" s="20" t="s">
        <v>125</v>
      </c>
      <c r="C52" s="19">
        <v>5500</v>
      </c>
      <c r="F52" s="4">
        <f t="shared" si="1"/>
        <v>0</v>
      </c>
    </row>
    <row r="53" spans="1:6" x14ac:dyDescent="0.2">
      <c r="A53" s="20" t="s">
        <v>46</v>
      </c>
      <c r="B53" s="20" t="s">
        <v>126</v>
      </c>
      <c r="C53" s="19">
        <v>7560</v>
      </c>
      <c r="F53" s="4">
        <f t="shared" si="1"/>
        <v>0</v>
      </c>
    </row>
    <row r="54" spans="1:6" x14ac:dyDescent="0.2">
      <c r="A54" s="20" t="s">
        <v>180</v>
      </c>
      <c r="B54" s="20" t="s">
        <v>178</v>
      </c>
      <c r="C54" s="19">
        <v>7560</v>
      </c>
    </row>
    <row r="55" spans="1:6" x14ac:dyDescent="0.2">
      <c r="A55" s="20" t="s">
        <v>47</v>
      </c>
      <c r="B55" s="20" t="s">
        <v>154</v>
      </c>
      <c r="C55" s="19">
        <v>4200</v>
      </c>
      <c r="F55" s="4">
        <f t="shared" si="1"/>
        <v>0</v>
      </c>
    </row>
    <row r="56" spans="1:6" x14ac:dyDescent="0.2">
      <c r="A56" s="20" t="s">
        <v>48</v>
      </c>
      <c r="B56" s="20" t="s">
        <v>179</v>
      </c>
      <c r="C56" s="19">
        <v>24300</v>
      </c>
      <c r="F56" s="4">
        <f t="shared" si="1"/>
        <v>0</v>
      </c>
    </row>
    <row r="57" spans="1:6" ht="6.75" customHeight="1" x14ac:dyDescent="0.2">
      <c r="A57" s="20"/>
      <c r="B57" s="20"/>
      <c r="C57" s="19"/>
    </row>
    <row r="58" spans="1:6" x14ac:dyDescent="0.2">
      <c r="A58" s="26" t="s">
        <v>49</v>
      </c>
      <c r="B58" s="26"/>
      <c r="C58" s="19"/>
    </row>
    <row r="59" spans="1:6" ht="7.5" customHeight="1" x14ac:dyDescent="0.2">
      <c r="A59" s="26"/>
      <c r="B59" s="26"/>
      <c r="C59" s="19"/>
    </row>
    <row r="60" spans="1:6" x14ac:dyDescent="0.2">
      <c r="A60" s="17" t="s">
        <v>50</v>
      </c>
      <c r="B60" s="17" t="s">
        <v>181</v>
      </c>
      <c r="C60" s="19">
        <v>1120</v>
      </c>
      <c r="E60" s="3" t="s">
        <v>11</v>
      </c>
      <c r="F60" s="4">
        <f t="shared" si="1"/>
        <v>0</v>
      </c>
    </row>
    <row r="61" spans="1:6" x14ac:dyDescent="0.2">
      <c r="A61" s="17" t="s">
        <v>51</v>
      </c>
      <c r="B61" s="17" t="s">
        <v>128</v>
      </c>
      <c r="C61" s="19">
        <v>2270</v>
      </c>
      <c r="E61" s="3" t="s">
        <v>11</v>
      </c>
      <c r="F61" s="4">
        <f t="shared" si="1"/>
        <v>0</v>
      </c>
    </row>
    <row r="62" spans="1:6" ht="26" x14ac:dyDescent="0.2">
      <c r="A62" s="17" t="s">
        <v>52</v>
      </c>
      <c r="B62" s="17" t="s">
        <v>182</v>
      </c>
      <c r="C62" s="19">
        <v>2160</v>
      </c>
      <c r="E62" s="3" t="s">
        <v>11</v>
      </c>
      <c r="F62" s="4">
        <f t="shared" si="1"/>
        <v>0</v>
      </c>
    </row>
    <row r="63" spans="1:6" x14ac:dyDescent="0.2">
      <c r="A63" s="20" t="s">
        <v>53</v>
      </c>
      <c r="B63" s="20" t="s">
        <v>183</v>
      </c>
      <c r="C63" s="19">
        <v>2130</v>
      </c>
      <c r="F63" s="4">
        <f t="shared" si="1"/>
        <v>0</v>
      </c>
    </row>
    <row r="64" spans="1:6" x14ac:dyDescent="0.2">
      <c r="A64" s="20" t="s">
        <v>54</v>
      </c>
      <c r="B64" s="20" t="s">
        <v>129</v>
      </c>
      <c r="C64" s="19">
        <v>2880</v>
      </c>
      <c r="F64" s="4">
        <f t="shared" si="1"/>
        <v>0</v>
      </c>
    </row>
    <row r="65" spans="1:6" x14ac:dyDescent="0.2">
      <c r="A65" s="20" t="s">
        <v>55</v>
      </c>
      <c r="B65" s="20" t="s">
        <v>155</v>
      </c>
      <c r="C65" s="19">
        <v>4560</v>
      </c>
      <c r="F65" s="4">
        <f t="shared" si="1"/>
        <v>0</v>
      </c>
    </row>
    <row r="66" spans="1:6" x14ac:dyDescent="0.2">
      <c r="A66" s="20" t="s">
        <v>56</v>
      </c>
      <c r="B66" s="20" t="s">
        <v>130</v>
      </c>
      <c r="C66" s="19">
        <v>5290</v>
      </c>
      <c r="F66" s="4">
        <f t="shared" si="1"/>
        <v>0</v>
      </c>
    </row>
    <row r="67" spans="1:6" x14ac:dyDescent="0.2">
      <c r="A67" s="20" t="s">
        <v>57</v>
      </c>
      <c r="B67" s="20" t="s">
        <v>131</v>
      </c>
      <c r="C67" s="19">
        <v>2255</v>
      </c>
      <c r="E67" s="3" t="s">
        <v>11</v>
      </c>
      <c r="F67" s="4">
        <f t="shared" si="1"/>
        <v>0</v>
      </c>
    </row>
    <row r="68" spans="1:6" x14ac:dyDescent="0.2">
      <c r="A68" s="17" t="s">
        <v>58</v>
      </c>
      <c r="B68" s="17" t="s">
        <v>132</v>
      </c>
      <c r="C68" s="19">
        <v>1485</v>
      </c>
      <c r="F68" s="4">
        <f t="shared" si="1"/>
        <v>0</v>
      </c>
    </row>
    <row r="69" spans="1:6" x14ac:dyDescent="0.2">
      <c r="A69" s="17" t="s">
        <v>59</v>
      </c>
      <c r="B69" s="17" t="s">
        <v>133</v>
      </c>
      <c r="C69" s="19">
        <v>14875</v>
      </c>
      <c r="F69" s="4">
        <f t="shared" si="1"/>
        <v>0</v>
      </c>
    </row>
    <row r="70" spans="1:6" x14ac:dyDescent="0.2">
      <c r="A70" s="17" t="s">
        <v>60</v>
      </c>
      <c r="B70" s="17" t="s">
        <v>134</v>
      </c>
      <c r="C70" s="19">
        <v>7070</v>
      </c>
      <c r="F70" s="4">
        <f t="shared" si="1"/>
        <v>0</v>
      </c>
    </row>
    <row r="71" spans="1:6" x14ac:dyDescent="0.2">
      <c r="A71" s="17" t="s">
        <v>61</v>
      </c>
      <c r="B71" s="17" t="s">
        <v>135</v>
      </c>
      <c r="C71" s="19">
        <v>495</v>
      </c>
      <c r="E71" s="3" t="s">
        <v>62</v>
      </c>
      <c r="F71" s="4">
        <f t="shared" si="1"/>
        <v>0</v>
      </c>
    </row>
    <row r="72" spans="1:6" x14ac:dyDescent="0.2">
      <c r="A72" s="17" t="s">
        <v>63</v>
      </c>
      <c r="B72" s="17" t="s">
        <v>136</v>
      </c>
      <c r="C72" s="19">
        <v>620</v>
      </c>
      <c r="E72" s="3" t="s">
        <v>62</v>
      </c>
      <c r="F72" s="4">
        <f t="shared" si="1"/>
        <v>0</v>
      </c>
    </row>
    <row r="73" spans="1:6" x14ac:dyDescent="0.2">
      <c r="A73" s="17" t="s">
        <v>64</v>
      </c>
      <c r="B73" s="17" t="s">
        <v>184</v>
      </c>
      <c r="C73" s="19">
        <v>870</v>
      </c>
      <c r="F73" s="4">
        <f t="shared" si="1"/>
        <v>0</v>
      </c>
    </row>
    <row r="74" spans="1:6" x14ac:dyDescent="0.2">
      <c r="A74" s="17" t="s">
        <v>65</v>
      </c>
      <c r="B74" s="17" t="s">
        <v>137</v>
      </c>
      <c r="C74" s="19">
        <v>160</v>
      </c>
      <c r="F74" s="4">
        <f t="shared" si="1"/>
        <v>0</v>
      </c>
    </row>
    <row r="75" spans="1:6" x14ac:dyDescent="0.2">
      <c r="A75" s="17" t="s">
        <v>66</v>
      </c>
      <c r="B75" s="17" t="s">
        <v>185</v>
      </c>
      <c r="C75" s="19">
        <v>2080</v>
      </c>
      <c r="E75" s="3" t="s">
        <v>62</v>
      </c>
      <c r="F75" s="4">
        <f t="shared" si="1"/>
        <v>0</v>
      </c>
    </row>
    <row r="76" spans="1:6" x14ac:dyDescent="0.2">
      <c r="A76" s="17" t="s">
        <v>67</v>
      </c>
      <c r="B76" s="17" t="s">
        <v>138</v>
      </c>
      <c r="C76" s="19">
        <v>11970</v>
      </c>
      <c r="F76" s="4">
        <f t="shared" si="1"/>
        <v>0</v>
      </c>
    </row>
    <row r="77" spans="1:6" x14ac:dyDescent="0.2">
      <c r="A77" s="17" t="s">
        <v>68</v>
      </c>
      <c r="B77" s="17" t="s">
        <v>186</v>
      </c>
      <c r="C77" s="19">
        <v>3770</v>
      </c>
      <c r="F77" s="4">
        <f t="shared" si="1"/>
        <v>0</v>
      </c>
    </row>
    <row r="78" spans="1:6" x14ac:dyDescent="0.2">
      <c r="A78" s="17" t="s">
        <v>69</v>
      </c>
      <c r="B78" s="17" t="s">
        <v>156</v>
      </c>
      <c r="C78" s="19">
        <v>3090</v>
      </c>
      <c r="F78" s="4">
        <f t="shared" si="1"/>
        <v>0</v>
      </c>
    </row>
    <row r="79" spans="1:6" x14ac:dyDescent="0.2">
      <c r="A79" s="17" t="s">
        <v>70</v>
      </c>
      <c r="B79" s="17" t="s">
        <v>139</v>
      </c>
      <c r="C79" s="19">
        <v>1025</v>
      </c>
      <c r="E79" s="3" t="s">
        <v>62</v>
      </c>
      <c r="F79" s="4">
        <f t="shared" si="1"/>
        <v>0</v>
      </c>
    </row>
    <row r="80" spans="1:6" ht="39" x14ac:dyDescent="0.2">
      <c r="A80" s="20" t="s">
        <v>71</v>
      </c>
      <c r="B80" s="20" t="s">
        <v>140</v>
      </c>
      <c r="C80" s="19">
        <v>3775</v>
      </c>
      <c r="E80" s="3" t="s">
        <v>11</v>
      </c>
      <c r="F80" s="4">
        <f t="shared" si="1"/>
        <v>0</v>
      </c>
    </row>
    <row r="81" spans="1:7" x14ac:dyDescent="0.2">
      <c r="A81" s="20" t="s">
        <v>72</v>
      </c>
      <c r="B81" s="20" t="s">
        <v>141</v>
      </c>
      <c r="C81" s="19">
        <v>460</v>
      </c>
      <c r="F81" s="4">
        <f t="shared" si="1"/>
        <v>0</v>
      </c>
    </row>
    <row r="82" spans="1:7" x14ac:dyDescent="0.2">
      <c r="A82" s="20" t="s">
        <v>187</v>
      </c>
      <c r="B82" s="20" t="s">
        <v>188</v>
      </c>
      <c r="C82" s="19"/>
      <c r="G82" t="s">
        <v>189</v>
      </c>
    </row>
    <row r="83" spans="1:7" x14ac:dyDescent="0.2">
      <c r="A83" s="20" t="s">
        <v>73</v>
      </c>
      <c r="B83" s="20" t="s">
        <v>142</v>
      </c>
      <c r="C83" s="19">
        <v>1095</v>
      </c>
      <c r="E83" s="3" t="s">
        <v>11</v>
      </c>
      <c r="F83" s="4">
        <f t="shared" si="1"/>
        <v>0</v>
      </c>
    </row>
    <row r="84" spans="1:7" x14ac:dyDescent="0.2">
      <c r="A84" s="20" t="s">
        <v>190</v>
      </c>
      <c r="B84" s="20" t="s">
        <v>157</v>
      </c>
      <c r="C84" s="19"/>
      <c r="G84" t="s">
        <v>127</v>
      </c>
    </row>
    <row r="85" spans="1:7" x14ac:dyDescent="0.2">
      <c r="A85" s="20" t="s">
        <v>74</v>
      </c>
      <c r="B85" s="20" t="s">
        <v>191</v>
      </c>
      <c r="C85" s="19">
        <v>3870</v>
      </c>
      <c r="F85" s="4">
        <f t="shared" si="1"/>
        <v>0</v>
      </c>
    </row>
    <row r="86" spans="1:7" x14ac:dyDescent="0.2">
      <c r="A86" s="20" t="s">
        <v>75</v>
      </c>
      <c r="B86" s="20" t="s">
        <v>143</v>
      </c>
      <c r="C86" s="19">
        <v>490</v>
      </c>
      <c r="E86" s="3" t="s">
        <v>62</v>
      </c>
      <c r="F86" s="4">
        <f t="shared" si="1"/>
        <v>0</v>
      </c>
    </row>
    <row r="87" spans="1:7" x14ac:dyDescent="0.2">
      <c r="A87" s="20" t="s">
        <v>76</v>
      </c>
      <c r="B87" s="20" t="s">
        <v>144</v>
      </c>
      <c r="C87" s="19">
        <v>1950</v>
      </c>
      <c r="E87" s="3" t="s">
        <v>62</v>
      </c>
      <c r="F87" s="4">
        <f t="shared" si="1"/>
        <v>0</v>
      </c>
    </row>
    <row r="88" spans="1:7" x14ac:dyDescent="0.2">
      <c r="A88" s="20" t="s">
        <v>77</v>
      </c>
      <c r="B88" s="20" t="s">
        <v>145</v>
      </c>
      <c r="C88" s="19">
        <v>2160</v>
      </c>
      <c r="F88" s="4">
        <f t="shared" si="1"/>
        <v>0</v>
      </c>
    </row>
    <row r="89" spans="1:7" x14ac:dyDescent="0.2">
      <c r="A89" s="17" t="s">
        <v>78</v>
      </c>
      <c r="B89" s="17" t="s">
        <v>146</v>
      </c>
      <c r="C89" s="19">
        <v>425</v>
      </c>
      <c r="E89" s="3" t="s">
        <v>62</v>
      </c>
      <c r="F89" s="4">
        <f t="shared" si="1"/>
        <v>0</v>
      </c>
    </row>
    <row r="90" spans="1:7" x14ac:dyDescent="0.2">
      <c r="A90" s="20" t="s">
        <v>79</v>
      </c>
      <c r="B90" s="20" t="s">
        <v>147</v>
      </c>
      <c r="C90" s="19">
        <v>332</v>
      </c>
      <c r="E90" s="3" t="s">
        <v>62</v>
      </c>
      <c r="F90" s="4">
        <f t="shared" si="1"/>
        <v>0</v>
      </c>
    </row>
    <row r="91" spans="1:7" x14ac:dyDescent="0.2">
      <c r="A91" s="20" t="s">
        <v>80</v>
      </c>
      <c r="B91" s="20" t="s">
        <v>167</v>
      </c>
      <c r="C91" s="19">
        <v>1150</v>
      </c>
      <c r="F91" s="4">
        <f t="shared" si="1"/>
        <v>0</v>
      </c>
    </row>
    <row r="92" spans="1:7" x14ac:dyDescent="0.2">
      <c r="A92" s="20" t="s">
        <v>81</v>
      </c>
      <c r="B92" s="20" t="s">
        <v>192</v>
      </c>
      <c r="C92" s="19">
        <v>1970</v>
      </c>
      <c r="E92" s="3" t="s">
        <v>11</v>
      </c>
      <c r="F92" s="4">
        <f t="shared" si="1"/>
        <v>0</v>
      </c>
    </row>
    <row r="93" spans="1:7" x14ac:dyDescent="0.2">
      <c r="A93" s="20" t="s">
        <v>82</v>
      </c>
      <c r="B93" s="20" t="s">
        <v>148</v>
      </c>
      <c r="C93" s="19">
        <v>3242</v>
      </c>
      <c r="E93" s="3" t="s">
        <v>11</v>
      </c>
      <c r="F93" s="4">
        <f t="shared" si="1"/>
        <v>0</v>
      </c>
    </row>
    <row r="94" spans="1:7" x14ac:dyDescent="0.2">
      <c r="A94" s="20" t="s">
        <v>83</v>
      </c>
      <c r="B94" s="20" t="s">
        <v>193</v>
      </c>
      <c r="C94" s="19">
        <v>3250</v>
      </c>
      <c r="F94" s="4">
        <f t="shared" si="1"/>
        <v>0</v>
      </c>
      <c r="G94" t="s">
        <v>194</v>
      </c>
    </row>
    <row r="95" spans="1:7" x14ac:dyDescent="0.2">
      <c r="A95" s="20" t="s">
        <v>84</v>
      </c>
      <c r="B95" s="20" t="s">
        <v>195</v>
      </c>
      <c r="C95" s="19">
        <v>3450</v>
      </c>
      <c r="F95" s="4">
        <f t="shared" si="1"/>
        <v>0</v>
      </c>
    </row>
    <row r="96" spans="1:7" x14ac:dyDescent="0.2">
      <c r="A96" s="20" t="s">
        <v>85</v>
      </c>
      <c r="B96" s="20" t="s">
        <v>196</v>
      </c>
      <c r="C96" s="19">
        <v>10560</v>
      </c>
      <c r="F96" s="4">
        <f t="shared" si="1"/>
        <v>0</v>
      </c>
    </row>
    <row r="97" spans="1:6" x14ac:dyDescent="0.2">
      <c r="A97" s="20" t="s">
        <v>86</v>
      </c>
      <c r="B97" s="20" t="s">
        <v>168</v>
      </c>
      <c r="C97" s="19">
        <v>4675</v>
      </c>
      <c r="F97" s="4">
        <f t="shared" si="1"/>
        <v>0</v>
      </c>
    </row>
    <row r="98" spans="1:6" ht="8.25" customHeight="1" x14ac:dyDescent="0.2">
      <c r="A98" s="20"/>
      <c r="B98" s="20"/>
      <c r="C98" s="19"/>
    </row>
    <row r="99" spans="1:6" x14ac:dyDescent="0.2">
      <c r="A99" s="27" t="s">
        <v>87</v>
      </c>
      <c r="B99" s="27" t="s">
        <v>149</v>
      </c>
      <c r="C99" s="19">
        <v>26400</v>
      </c>
      <c r="F99" s="4">
        <f t="shared" si="1"/>
        <v>0</v>
      </c>
    </row>
    <row r="100" spans="1:6" ht="7.5" customHeight="1" x14ac:dyDescent="0.2">
      <c r="A100" s="28"/>
      <c r="B100" s="28"/>
      <c r="C100" s="19"/>
    </row>
    <row r="101" spans="1:6" x14ac:dyDescent="0.2">
      <c r="A101" s="20" t="s">
        <v>10</v>
      </c>
      <c r="B101" s="20"/>
      <c r="C101" s="19"/>
    </row>
    <row r="102" spans="1:6" x14ac:dyDescent="0.2">
      <c r="A102" s="20" t="s">
        <v>34</v>
      </c>
      <c r="B102" s="20"/>
      <c r="C102" s="19"/>
    </row>
    <row r="103" spans="1:6" x14ac:dyDescent="0.2">
      <c r="A103" s="20" t="s">
        <v>32</v>
      </c>
      <c r="B103" s="20"/>
      <c r="C103" s="19"/>
    </row>
    <row r="104" spans="1:6" x14ac:dyDescent="0.2">
      <c r="A104" s="17" t="s">
        <v>88</v>
      </c>
      <c r="B104" s="17"/>
      <c r="C104" s="19"/>
    </row>
    <row r="105" spans="1:6" x14ac:dyDescent="0.2">
      <c r="A105" s="17" t="s">
        <v>51</v>
      </c>
      <c r="B105" s="17"/>
      <c r="C105" s="19"/>
    </row>
    <row r="106" spans="1:6" x14ac:dyDescent="0.2">
      <c r="A106" s="17" t="s">
        <v>89</v>
      </c>
      <c r="B106" s="17"/>
      <c r="C106" s="19"/>
    </row>
    <row r="107" spans="1:6" x14ac:dyDescent="0.2">
      <c r="A107" s="20" t="s">
        <v>90</v>
      </c>
      <c r="B107" s="20"/>
      <c r="C107" s="19"/>
    </row>
    <row r="108" spans="1:6" x14ac:dyDescent="0.2">
      <c r="A108" s="23" t="s">
        <v>39</v>
      </c>
      <c r="B108" s="23"/>
      <c r="C108" s="19"/>
    </row>
    <row r="109" spans="1:6" x14ac:dyDescent="0.2">
      <c r="A109" s="20" t="s">
        <v>73</v>
      </c>
      <c r="B109" s="20"/>
      <c r="C109" s="19"/>
    </row>
    <row r="110" spans="1:6" x14ac:dyDescent="0.2">
      <c r="A110" s="20" t="s">
        <v>81</v>
      </c>
      <c r="B110" s="20"/>
      <c r="C110" s="19"/>
    </row>
    <row r="111" spans="1:6" x14ac:dyDescent="0.2">
      <c r="A111" s="20" t="s">
        <v>82</v>
      </c>
      <c r="B111" s="20"/>
      <c r="C111" s="19"/>
    </row>
    <row r="112" spans="1:6" ht="39" x14ac:dyDescent="0.2">
      <c r="A112" s="20" t="s">
        <v>71</v>
      </c>
      <c r="B112" s="20"/>
      <c r="C112" s="19"/>
    </row>
    <row r="113" spans="1:7" ht="8.25" customHeight="1" x14ac:dyDescent="0.2">
      <c r="A113" s="20"/>
      <c r="B113" s="20"/>
      <c r="C113" s="19"/>
    </row>
    <row r="114" spans="1:7" x14ac:dyDescent="0.2">
      <c r="A114" s="29" t="s">
        <v>91</v>
      </c>
      <c r="B114" s="29" t="s">
        <v>150</v>
      </c>
      <c r="C114" s="19">
        <v>7900</v>
      </c>
      <c r="F114" s="4">
        <f t="shared" ref="F114" si="2">C114*D114</f>
        <v>0</v>
      </c>
    </row>
    <row r="115" spans="1:7" ht="9" customHeight="1" x14ac:dyDescent="0.2">
      <c r="A115" s="30"/>
      <c r="B115" s="30"/>
      <c r="C115" s="31"/>
    </row>
    <row r="116" spans="1:7" x14ac:dyDescent="0.2">
      <c r="A116" s="20" t="s">
        <v>75</v>
      </c>
      <c r="B116" s="20"/>
      <c r="C116" s="32"/>
    </row>
    <row r="117" spans="1:7" x14ac:dyDescent="0.2">
      <c r="A117" s="20" t="s">
        <v>92</v>
      </c>
      <c r="B117" s="20"/>
      <c r="C117" s="32"/>
    </row>
    <row r="118" spans="1:7" x14ac:dyDescent="0.2">
      <c r="A118" s="17" t="s">
        <v>78</v>
      </c>
      <c r="B118" s="17"/>
      <c r="C118" s="32"/>
    </row>
    <row r="119" spans="1:7" x14ac:dyDescent="0.2">
      <c r="A119" s="17" t="s">
        <v>93</v>
      </c>
      <c r="B119" s="17"/>
      <c r="C119" s="32"/>
    </row>
    <row r="120" spans="1:7" x14ac:dyDescent="0.2">
      <c r="A120" s="17" t="s">
        <v>70</v>
      </c>
      <c r="B120" s="17"/>
      <c r="C120" s="32"/>
    </row>
    <row r="121" spans="1:7" x14ac:dyDescent="0.2">
      <c r="A121" s="20" t="s">
        <v>79</v>
      </c>
      <c r="B121" s="20"/>
      <c r="C121" s="32"/>
    </row>
    <row r="122" spans="1:7" x14ac:dyDescent="0.2">
      <c r="A122" s="17" t="s">
        <v>61</v>
      </c>
      <c r="B122" s="17"/>
      <c r="C122" s="32"/>
    </row>
    <row r="123" spans="1:7" x14ac:dyDescent="0.2">
      <c r="A123" s="17" t="s">
        <v>63</v>
      </c>
      <c r="B123" s="17"/>
      <c r="C123" s="32"/>
    </row>
    <row r="124" spans="1:7" x14ac:dyDescent="0.2">
      <c r="A124" s="20" t="s">
        <v>57</v>
      </c>
      <c r="B124" s="20"/>
      <c r="C124" s="32"/>
    </row>
    <row r="125" spans="1:7" x14ac:dyDescent="0.2">
      <c r="A125" s="20"/>
      <c r="B125" s="20"/>
      <c r="C125" s="32"/>
    </row>
    <row r="126" spans="1:7" ht="20" x14ac:dyDescent="0.2">
      <c r="A126" s="20"/>
      <c r="B126" s="20"/>
      <c r="C126" s="33" t="s">
        <v>5</v>
      </c>
      <c r="F126" s="4">
        <f>SUM(F7:F125)</f>
        <v>334750</v>
      </c>
    </row>
    <row r="127" spans="1:7" x14ac:dyDescent="0.2">
      <c r="A127" s="20"/>
      <c r="B127" s="20"/>
      <c r="C127" s="32"/>
      <c r="F127" s="4">
        <f>F126*1.21</f>
        <v>405047.5</v>
      </c>
      <c r="G127" t="s">
        <v>174</v>
      </c>
    </row>
    <row r="128" spans="1:7" x14ac:dyDescent="0.2">
      <c r="A128" s="20"/>
      <c r="B128" s="20"/>
      <c r="C128" s="34"/>
    </row>
    <row r="129" spans="1:8" ht="24" x14ac:dyDescent="0.3">
      <c r="A129" s="35"/>
      <c r="B129" s="35"/>
      <c r="C129" s="36"/>
    </row>
    <row r="130" spans="1:8" s="37" customFormat="1" x14ac:dyDescent="0.2">
      <c r="A130" t="s">
        <v>158</v>
      </c>
      <c r="B130"/>
      <c r="C130"/>
      <c r="E130" s="3"/>
      <c r="G130"/>
      <c r="H130"/>
    </row>
    <row r="131" spans="1:8" s="37" customFormat="1" x14ac:dyDescent="0.2">
      <c r="A131"/>
      <c r="B131"/>
      <c r="C131"/>
      <c r="E131" s="3"/>
      <c r="G131"/>
      <c r="H131"/>
    </row>
    <row r="132" spans="1:8" s="37" customFormat="1" x14ac:dyDescent="0.2">
      <c r="A132" t="s">
        <v>159</v>
      </c>
      <c r="B132" t="s">
        <v>160</v>
      </c>
      <c r="C132"/>
      <c r="E132" s="3"/>
      <c r="G132" t="s">
        <v>203</v>
      </c>
      <c r="H132"/>
    </row>
    <row r="133" spans="1:8" s="37" customFormat="1" x14ac:dyDescent="0.2">
      <c r="A133" t="s">
        <v>161</v>
      </c>
      <c r="B133" t="s">
        <v>162</v>
      </c>
      <c r="C133"/>
      <c r="E133" s="3"/>
      <c r="G133" t="s">
        <v>200</v>
      </c>
      <c r="H133"/>
    </row>
    <row r="134" spans="1:8" s="37" customFormat="1" x14ac:dyDescent="0.2">
      <c r="A134" t="s">
        <v>163</v>
      </c>
      <c r="B134" t="s">
        <v>164</v>
      </c>
      <c r="C134"/>
      <c r="E134" s="3"/>
      <c r="G134" t="s">
        <v>201</v>
      </c>
      <c r="H134"/>
    </row>
    <row r="135" spans="1:8" s="37" customFormat="1" x14ac:dyDescent="0.2">
      <c r="A135" t="s">
        <v>165</v>
      </c>
      <c r="B135" t="s">
        <v>166</v>
      </c>
      <c r="C135"/>
      <c r="E135" s="3"/>
      <c r="G135" t="s">
        <v>204</v>
      </c>
      <c r="H135"/>
    </row>
    <row r="136" spans="1:8" s="37" customFormat="1" x14ac:dyDescent="0.2">
      <c r="A136" t="s">
        <v>169</v>
      </c>
      <c r="B136" t="s">
        <v>170</v>
      </c>
      <c r="C136"/>
      <c r="E136" s="3"/>
      <c r="G136" t="s">
        <v>202</v>
      </c>
      <c r="H136"/>
    </row>
    <row r="137" spans="1:8" s="37" customFormat="1" x14ac:dyDescent="0.2">
      <c r="A137" t="s">
        <v>171</v>
      </c>
      <c r="B137" t="s">
        <v>172</v>
      </c>
      <c r="C137"/>
      <c r="E137" s="3"/>
      <c r="F137" s="37" t="s">
        <v>173</v>
      </c>
      <c r="G137"/>
      <c r="H137"/>
    </row>
    <row r="138" spans="1:8" s="37" customFormat="1" x14ac:dyDescent="0.2">
      <c r="A138"/>
      <c r="B138"/>
      <c r="C138"/>
      <c r="E138" s="3"/>
      <c r="G138"/>
      <c r="H138"/>
    </row>
    <row r="139" spans="1:8" s="37" customFormat="1" x14ac:dyDescent="0.2">
      <c r="A139"/>
      <c r="B139"/>
      <c r="C139"/>
      <c r="E139" s="3"/>
      <c r="G139"/>
      <c r="H139"/>
    </row>
    <row r="140" spans="1:8" s="37" customFormat="1" x14ac:dyDescent="0.2">
      <c r="A140"/>
      <c r="B140"/>
      <c r="C140"/>
      <c r="E140" s="3"/>
      <c r="G140"/>
      <c r="H140"/>
    </row>
    <row r="141" spans="1:8" s="37" customFormat="1" x14ac:dyDescent="0.2">
      <c r="A141"/>
      <c r="B141"/>
      <c r="C141"/>
      <c r="E141" s="3"/>
      <c r="G141"/>
      <c r="H141"/>
    </row>
    <row r="142" spans="1:8" s="37" customFormat="1" x14ac:dyDescent="0.2">
      <c r="A142"/>
      <c r="B142"/>
      <c r="C142"/>
      <c r="E142" s="3"/>
      <c r="G142"/>
      <c r="H142"/>
    </row>
    <row r="143" spans="1:8" s="37" customFormat="1" x14ac:dyDescent="0.2">
      <c r="A143"/>
      <c r="B143"/>
      <c r="C143"/>
      <c r="E143" s="3"/>
      <c r="G143"/>
      <c r="H143"/>
    </row>
    <row r="144" spans="1:8" s="37" customFormat="1" x14ac:dyDescent="0.2">
      <c r="A144"/>
      <c r="B144"/>
      <c r="C144"/>
      <c r="E144" s="3"/>
      <c r="G144"/>
      <c r="H144"/>
    </row>
    <row r="145" spans="1:8" s="37" customFormat="1" x14ac:dyDescent="0.2">
      <c r="A145"/>
      <c r="B145"/>
      <c r="C145"/>
      <c r="E145" s="3"/>
      <c r="G145"/>
      <c r="H145"/>
    </row>
    <row r="146" spans="1:8" s="37" customFormat="1" x14ac:dyDescent="0.2">
      <c r="A146"/>
      <c r="B146"/>
      <c r="C146"/>
      <c r="E146" s="3"/>
      <c r="G146"/>
      <c r="H146"/>
    </row>
    <row r="147" spans="1:8" s="37" customFormat="1" x14ac:dyDescent="0.2">
      <c r="A147"/>
      <c r="B147"/>
      <c r="C147"/>
      <c r="E147" s="3"/>
      <c r="G147"/>
      <c r="H147"/>
    </row>
    <row r="148" spans="1:8" s="37" customFormat="1" x14ac:dyDescent="0.2">
      <c r="A148"/>
      <c r="B148"/>
      <c r="C148"/>
      <c r="E148" s="3"/>
      <c r="G148"/>
      <c r="H148"/>
    </row>
    <row r="149" spans="1:8" s="37" customFormat="1" x14ac:dyDescent="0.2">
      <c r="A149"/>
      <c r="B149"/>
      <c r="C149"/>
      <c r="E149" s="3"/>
      <c r="G149"/>
      <c r="H149"/>
    </row>
    <row r="150" spans="1:8" s="37" customFormat="1" x14ac:dyDescent="0.2">
      <c r="A150"/>
      <c r="B150"/>
      <c r="C150"/>
      <c r="E150" s="3"/>
      <c r="G150"/>
      <c r="H150"/>
    </row>
    <row r="151" spans="1:8" s="37" customFormat="1" x14ac:dyDescent="0.2">
      <c r="A151"/>
      <c r="B151"/>
      <c r="C151"/>
      <c r="E151" s="3"/>
      <c r="G151"/>
      <c r="H151"/>
    </row>
    <row r="152" spans="1:8" s="37" customFormat="1" x14ac:dyDescent="0.2">
      <c r="A152"/>
      <c r="B152"/>
      <c r="C152"/>
      <c r="E152" s="3"/>
      <c r="G152"/>
      <c r="H152"/>
    </row>
    <row r="153" spans="1:8" s="37" customFormat="1" x14ac:dyDescent="0.2">
      <c r="A153"/>
      <c r="B153"/>
      <c r="C153"/>
      <c r="E153" s="3"/>
      <c r="G153"/>
      <c r="H153"/>
    </row>
    <row r="154" spans="1:8" s="37" customFormat="1" x14ac:dyDescent="0.2">
      <c r="A154"/>
      <c r="B154"/>
      <c r="C154"/>
      <c r="E154" s="3"/>
      <c r="G154"/>
      <c r="H154"/>
    </row>
    <row r="155" spans="1:8" s="37" customFormat="1" x14ac:dyDescent="0.2">
      <c r="A155"/>
      <c r="B155"/>
      <c r="C155"/>
      <c r="E155" s="3"/>
      <c r="G155"/>
      <c r="H155"/>
    </row>
    <row r="156" spans="1:8" s="37" customFormat="1" x14ac:dyDescent="0.2">
      <c r="A156"/>
      <c r="B156"/>
      <c r="C156"/>
      <c r="E156" s="3"/>
      <c r="G156"/>
      <c r="H156"/>
    </row>
    <row r="157" spans="1:8" s="37" customFormat="1" x14ac:dyDescent="0.2">
      <c r="A157"/>
      <c r="B157"/>
      <c r="C157"/>
      <c r="E157" s="3"/>
      <c r="G157"/>
      <c r="H157"/>
    </row>
    <row r="158" spans="1:8" s="37" customFormat="1" x14ac:dyDescent="0.2">
      <c r="A158"/>
      <c r="B158"/>
      <c r="C158"/>
      <c r="E158" s="3"/>
      <c r="G158"/>
      <c r="H158"/>
    </row>
    <row r="159" spans="1:8" s="37" customFormat="1" x14ac:dyDescent="0.2">
      <c r="A159"/>
      <c r="B159"/>
      <c r="C159"/>
      <c r="E159" s="3"/>
      <c r="G159"/>
      <c r="H159"/>
    </row>
    <row r="160" spans="1:8" s="37" customFormat="1" x14ac:dyDescent="0.2">
      <c r="A160"/>
      <c r="B160"/>
      <c r="C160"/>
      <c r="E160" s="3"/>
      <c r="G160"/>
      <c r="H160"/>
    </row>
    <row r="161" spans="1:8" s="37" customFormat="1" x14ac:dyDescent="0.2">
      <c r="A161"/>
      <c r="B161"/>
      <c r="C161"/>
      <c r="E161" s="3"/>
      <c r="G161"/>
      <c r="H161"/>
    </row>
    <row r="162" spans="1:8" s="37" customFormat="1" x14ac:dyDescent="0.2">
      <c r="A162" s="20"/>
      <c r="B162" s="20"/>
      <c r="C162"/>
      <c r="D162" s="3"/>
      <c r="E162" s="3"/>
      <c r="F162" s="4"/>
      <c r="G162"/>
      <c r="H162"/>
    </row>
    <row r="163" spans="1:8" s="37" customFormat="1" x14ac:dyDescent="0.2">
      <c r="A163" s="23"/>
      <c r="B163" s="23"/>
      <c r="C163"/>
      <c r="D163" s="3"/>
      <c r="E163" s="3"/>
      <c r="F163" s="4"/>
      <c r="G163"/>
      <c r="H163"/>
    </row>
    <row r="164" spans="1:8" s="37" customFormat="1" x14ac:dyDescent="0.2">
      <c r="A164" s="20"/>
      <c r="B164" s="20"/>
      <c r="C164"/>
      <c r="D164" s="3"/>
      <c r="E164" s="3"/>
      <c r="F164" s="4"/>
      <c r="G164"/>
      <c r="H164"/>
    </row>
    <row r="165" spans="1:8" s="37" customFormat="1" x14ac:dyDescent="0.2">
      <c r="A165" s="20"/>
      <c r="B165" s="20"/>
      <c r="C165"/>
      <c r="D165" s="3"/>
      <c r="E165" s="3"/>
      <c r="F165" s="4"/>
      <c r="G165"/>
      <c r="H165"/>
    </row>
    <row r="166" spans="1:8" s="37" customFormat="1" x14ac:dyDescent="0.2">
      <c r="A166" s="20"/>
      <c r="B166" s="20"/>
      <c r="C166"/>
      <c r="D166" s="3"/>
      <c r="E166" s="3"/>
      <c r="F166" s="4"/>
      <c r="G166"/>
      <c r="H166"/>
    </row>
    <row r="167" spans="1:8" s="37" customFormat="1" x14ac:dyDescent="0.2">
      <c r="A167" s="20"/>
      <c r="B167" s="20"/>
      <c r="C167"/>
      <c r="D167" s="3"/>
      <c r="E167" s="3"/>
      <c r="F167" s="4"/>
      <c r="G167"/>
      <c r="H167"/>
    </row>
  </sheetData>
  <pageMargins left="0.31496062992126" right="0.31496062992126" top="0.35433070866141703" bottom="0.35433070866141703" header="0" footer="0"/>
  <pageSetup paperSize="9" scale="73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Oferta 2023</vt:lpstr>
      <vt:lpstr>'Oferta 2023'!Druckbereich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MC</dc:creator>
  <cp:lastModifiedBy>Andreas Och</cp:lastModifiedBy>
  <dcterms:created xsi:type="dcterms:W3CDTF">2023-07-27T09:50:03Z</dcterms:created>
  <dcterms:modified xsi:type="dcterms:W3CDTF">2024-06-14T08:28:30Z</dcterms:modified>
</cp:coreProperties>
</file>